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1e5b2bec1c1957/Documents/ARLL/FINANCES/"/>
    </mc:Choice>
  </mc:AlternateContent>
  <xr:revisionPtr revIDLastSave="0" documentId="8_{142BB6CA-0583-4063-9AE6-8116B5ACEB0B}" xr6:coauthVersionLast="47" xr6:coauthVersionMax="47" xr10:uidLastSave="{00000000-0000-0000-0000-000000000000}"/>
  <bookViews>
    <workbookView xWindow="-108" yWindow="-108" windowWidth="23256" windowHeight="13896" firstSheet="3" activeTab="3" xr2:uid="{DECED842-018D-4190-BE36-D993FBE9BC1E}"/>
  </bookViews>
  <sheets>
    <sheet name="historique transactions 2022-23" sheetId="3" r:id="rId1"/>
    <sheet name="historique transac 2023-2024" sheetId="6" r:id="rId2"/>
    <sheet name="historique transac 2024-2025" sheetId="8" r:id="rId3"/>
    <sheet name="Rapports financiers ARLL" sheetId="5" r:id="rId4"/>
  </sheets>
  <definedNames>
    <definedName name="_xlnm._FilterDatabase" localSheetId="1" hidden="1">'historique transac 2023-2024'!$B$1:$G$60</definedName>
    <definedName name="_xlnm._FilterDatabase" localSheetId="2" hidden="1">'historique transac 2024-2025'!$B$1:$G$22</definedName>
    <definedName name="_xlnm.Print_Area" localSheetId="0">'historique transactions 2022-23'!$A$1:$E$54</definedName>
    <definedName name="_xlnm.Print_Area" localSheetId="3">'Rapports financiers ARLL'!$A$1:$F$36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5" l="1"/>
  <c r="G34" i="5"/>
  <c r="H52" i="6"/>
  <c r="H11" i="5"/>
  <c r="F3" i="8"/>
  <c r="F4" i="8" s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20" i="6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E15" i="8"/>
  <c r="D15" i="8"/>
  <c r="E53" i="6"/>
  <c r="D53" i="6"/>
  <c r="G11" i="5"/>
  <c r="D45" i="3"/>
  <c r="D52" i="3"/>
  <c r="E45" i="3"/>
  <c r="E52" i="3"/>
  <c r="F34" i="5"/>
  <c r="F11" i="5"/>
  <c r="E34" i="5"/>
  <c r="E11" i="5"/>
  <c r="G36" i="5" l="1"/>
  <c r="H3" i="5" s="1"/>
  <c r="H36" i="5" s="1"/>
</calcChain>
</file>

<file path=xl/sharedStrings.xml><?xml version="1.0" encoding="utf-8"?>
<sst xmlns="http://schemas.openxmlformats.org/spreadsheetml/2006/main" count="245" uniqueCount="145">
  <si>
    <t>2022-2023</t>
  </si>
  <si>
    <t>Date</t>
  </si>
  <si>
    <t>Descriptif</t>
  </si>
  <si>
    <t>retrait</t>
  </si>
  <si>
    <t>dépôt</t>
  </si>
  <si>
    <t>chèque 016 annulé</t>
  </si>
  <si>
    <t>Papeterie/ 010</t>
  </si>
  <si>
    <t>Enseigne boîtes aux lettres/ 011</t>
  </si>
  <si>
    <t>Matériel escouade des eaux/013</t>
  </si>
  <si>
    <t>Frais fixe Desjardins</t>
  </si>
  <si>
    <t>Logiciel Microsoft/014</t>
  </si>
  <si>
    <t>Projet plate-forme/015</t>
  </si>
  <si>
    <t>OBV RPNS/017</t>
  </si>
  <si>
    <t>Timbres poste Canada/019</t>
  </si>
  <si>
    <t>RSVL/018</t>
  </si>
  <si>
    <t>Virement Interac/P Phaneuf</t>
  </si>
  <si>
    <t>Virement Interac/A Pilon</t>
  </si>
  <si>
    <t>Virement Interac/N Gervais</t>
  </si>
  <si>
    <t>Ristourne</t>
  </si>
  <si>
    <t>Assurance Responsabilité</t>
  </si>
  <si>
    <t>Virement Interac L Hurtubise</t>
  </si>
  <si>
    <t>Virement Interac N Houle</t>
  </si>
  <si>
    <t xml:space="preserve">Virement Interac R Lalonde </t>
  </si>
  <si>
    <t>Virement Interac M Vinay</t>
  </si>
  <si>
    <t>Dépôt cotisations chapiteau</t>
  </si>
  <si>
    <t>Virement Interac M-Pierre Dionne</t>
  </si>
  <si>
    <t>Virement Interac F Mc Nicoll</t>
  </si>
  <si>
    <t>Dépôt autres coupeures</t>
  </si>
  <si>
    <t>Papeterie cartouche ancre/ 021</t>
  </si>
  <si>
    <t>Virement Interac S Laurin</t>
  </si>
  <si>
    <t>Virement Interac Isabelle Bisson</t>
  </si>
  <si>
    <t>Virement Interac Megane Delorme</t>
  </si>
  <si>
    <t>CRE/020</t>
  </si>
  <si>
    <t>Buffet Kayak/022</t>
  </si>
  <si>
    <t>Virement Interac C Gauthier</t>
  </si>
  <si>
    <t>Dépôt Caisse</t>
  </si>
  <si>
    <t>Frais Kayak Chantal/023</t>
  </si>
  <si>
    <t>Rmedia hebergement Internet/024</t>
  </si>
  <si>
    <t>sous-total</t>
  </si>
  <si>
    <t>Virement Barbar Ellis</t>
  </si>
  <si>
    <t xml:space="preserve">Cotisation </t>
  </si>
  <si>
    <t>Dépôt direct Ville Rivière-Rouge</t>
  </si>
  <si>
    <t>RAPHL/Lucie/025</t>
  </si>
  <si>
    <t>AGA dépenses/026</t>
  </si>
  <si>
    <t>Frais caisse (aout-sept-oct)</t>
  </si>
  <si>
    <t>Total 2023-10-31</t>
  </si>
  <si>
    <t>Relevés 2023-2024</t>
  </si>
  <si>
    <t xml:space="preserve"> Retrait </t>
  </si>
  <si>
    <t xml:space="preserve"> Dépôt </t>
  </si>
  <si>
    <t>Solde au compte</t>
  </si>
  <si>
    <t> </t>
  </si>
  <si>
    <t>cotisations</t>
  </si>
  <si>
    <t>début</t>
  </si>
  <si>
    <t>bfl assurances</t>
  </si>
  <si>
    <t>Chèque No 27</t>
  </si>
  <si>
    <t>Registraire Lucie/027</t>
  </si>
  <si>
    <t>frais fixes</t>
  </si>
  <si>
    <t>Chèque No 28</t>
  </si>
  <si>
    <t>Projet sifflets Alice/028</t>
  </si>
  <si>
    <t>Chèque No 29</t>
  </si>
  <si>
    <t>cartouche encre</t>
  </si>
  <si>
    <t>Chèque No 30</t>
  </si>
  <si>
    <t>OBV</t>
  </si>
  <si>
    <t>Virement interac/ Alain Papillon</t>
  </si>
  <si>
    <t>Virement interac/ Gilbert Therrien</t>
  </si>
  <si>
    <t xml:space="preserve"> Don Conseiller muniicipal  </t>
  </si>
  <si>
    <t>Virement interac / Isabelle Bisson</t>
  </si>
  <si>
    <t>Virement interac / Caroll Mc Nicoll</t>
  </si>
  <si>
    <t>chèque No 31</t>
  </si>
  <si>
    <t>rap-hl etcre</t>
  </si>
  <si>
    <t>Virement ineract / Meghane Delorme</t>
  </si>
  <si>
    <t>Virement ineract / Sylvie Magnan</t>
  </si>
  <si>
    <t>Virement interact / Annie Légaré</t>
  </si>
  <si>
    <t>Virement interact / Barbara Ellis</t>
  </si>
  <si>
    <t>Virement interact / Marie-Claude Vianney</t>
  </si>
  <si>
    <t>Virement interact / Alain Baribeau</t>
  </si>
  <si>
    <t>dépôt mobile (chèque cotisation)</t>
  </si>
  <si>
    <t>Virement interact Isabelle Robichaud</t>
  </si>
  <si>
    <t>Virement interact Johanne Guillemette</t>
  </si>
  <si>
    <t>Virement interact Marie-Pierre Dionne</t>
  </si>
  <si>
    <t>Virement interact Simon Marcil</t>
  </si>
  <si>
    <t>Virement interact Michel Dionne</t>
  </si>
  <si>
    <t>Virement interact Serge Lanois</t>
  </si>
  <si>
    <t>Virement interact / Tommy Lee St-Pierre</t>
  </si>
  <si>
    <t>Viremeent interact / Michel Gélinas</t>
  </si>
  <si>
    <t>Chèque no 32</t>
  </si>
  <si>
    <t xml:space="preserve">buffet-assiettes </t>
  </si>
  <si>
    <t>Chèque no 33</t>
  </si>
  <si>
    <t>toilette mobile</t>
  </si>
  <si>
    <t>Virement interact / Ana Cojuhari</t>
  </si>
  <si>
    <t>chèque no 34</t>
  </si>
  <si>
    <t>remboursement Annie Légaré AGA</t>
  </si>
  <si>
    <t>dépôt direct Ville de Rivière Rouge</t>
  </si>
  <si>
    <t>Virement interact  / Annie Légaré</t>
  </si>
  <si>
    <t>Eddy Workman</t>
  </si>
  <si>
    <t xml:space="preserve">Paiement internet /Site web </t>
  </si>
  <si>
    <t>Paiement facture / Assurance Responsabilité</t>
  </si>
  <si>
    <t>chèque no 35</t>
  </si>
  <si>
    <t>remboursement Lucie Hurtubise pour Registre des entreprises</t>
  </si>
  <si>
    <t>Virement interact / Michel Gélinas</t>
  </si>
  <si>
    <t>cotisation</t>
  </si>
  <si>
    <t>Virement interac / René Légaré</t>
  </si>
  <si>
    <t xml:space="preserve">erreur de dépôt </t>
  </si>
  <si>
    <t>chèque no 36</t>
  </si>
  <si>
    <t>remboursement Annie Erreur</t>
  </si>
  <si>
    <t>chèque no 37</t>
  </si>
  <si>
    <t>remboursement Danielle Pilon</t>
  </si>
  <si>
    <t xml:space="preserve"> </t>
  </si>
  <si>
    <t>1er nov. 2018 au 31 oct. 2019</t>
  </si>
  <si>
    <t>1er nov. 2019 au 31 oct. 2020</t>
  </si>
  <si>
    <t>1er nov. 2020 au 5 sept. 2021</t>
  </si>
  <si>
    <t>1 er nov 2021 au 31 oct 2022</t>
  </si>
  <si>
    <t>1er novembre 2022 au 31 oct 2023</t>
  </si>
  <si>
    <t>1er novembre 2023 au 31 oct 2024</t>
  </si>
  <si>
    <t>1er novembre 2024 au 31 oct 2025</t>
  </si>
  <si>
    <t>Solde au 1er novembre</t>
  </si>
  <si>
    <t>REVENUS</t>
  </si>
  <si>
    <t>COTISATIONS</t>
  </si>
  <si>
    <t>ENSEMENCEMENT</t>
  </si>
  <si>
    <t>VILLE RIVIÈRE-ROUGE (SUBVENTIONS)</t>
  </si>
  <si>
    <t>DIFFÉRENTS DÉPÔTS</t>
  </si>
  <si>
    <t>DONS (Gilbert Therrien +invités kayak)</t>
  </si>
  <si>
    <t>INTÉRÈTS DE BANQUE</t>
  </si>
  <si>
    <t>Total</t>
  </si>
  <si>
    <t>DÉPENSES</t>
  </si>
  <si>
    <t>REGISTRE DES ENTREPRISES</t>
  </si>
  <si>
    <t xml:space="preserve">POSTE CANADA </t>
  </si>
  <si>
    <t>ASSEMBLÉE GÉNÉRALE</t>
  </si>
  <si>
    <t>FOURNITURES DE BUREAU</t>
  </si>
  <si>
    <t>RAP-HL (COTISATION)</t>
  </si>
  <si>
    <t>OBV RPNS</t>
  </si>
  <si>
    <t>CRE LAURENTIDES</t>
  </si>
  <si>
    <t>PROTOCOLES ET GUIDE CRE LAURENTIDES</t>
  </si>
  <si>
    <t>RSVL - QUALITÉ DE L'EAU</t>
  </si>
  <si>
    <t>FRAIS DE CAISSE (2,95x12)</t>
  </si>
  <si>
    <t>PROJETS SENSIBILISATIONS</t>
  </si>
  <si>
    <t>RANDONNÉE SUR LE LAC ET BUFFET</t>
  </si>
  <si>
    <t>RMÉDIA/SITE INTERNET</t>
  </si>
  <si>
    <t>ENSEMENCEMENT FINAL</t>
  </si>
  <si>
    <t>ACHATS (ÉQUIPEMENTS ET ESCOUADE EAU)</t>
  </si>
  <si>
    <t>BFL ASSURANCES</t>
  </si>
  <si>
    <t xml:space="preserve">ENTRETIEN PISTE DE SKI DE FOND </t>
  </si>
  <si>
    <t>ASSURANCES RESPONSABILITÉ</t>
  </si>
  <si>
    <t>REMBOURSEMENT DANIELLE PILON</t>
  </si>
  <si>
    <t>TOTAL TRANSACTIONS COMPTE A.R.L.L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</si>
</sst>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[$$-C0C]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2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top"/>
    </xf>
    <xf numFmtId="0" fontId="0" fillId="8" borderId="1" xfId="0" applyFill="1" applyBorder="1"/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14" fontId="0" fillId="9" borderId="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left" vertical="top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/>
    <xf numFmtId="14" fontId="0" fillId="10" borderId="1" xfId="0" applyNumberFormat="1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left" vertical="top"/>
    </xf>
    <xf numFmtId="0" fontId="0" fillId="10" borderId="1" xfId="0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top" wrapText="1"/>
    </xf>
    <xf numFmtId="164" fontId="0" fillId="0" borderId="1" xfId="0" applyNumberFormat="1" applyBorder="1"/>
    <xf numFmtId="164" fontId="2" fillId="0" borderId="1" xfId="0" applyNumberFormat="1" applyFont="1" applyBorder="1"/>
    <xf numFmtId="164" fontId="1" fillId="7" borderId="1" xfId="0" applyNumberFormat="1" applyFont="1" applyFill="1" applyBorder="1"/>
    <xf numFmtId="164" fontId="0" fillId="0" borderId="0" xfId="0" applyNumberFormat="1"/>
    <xf numFmtId="164" fontId="0" fillId="0" borderId="4" xfId="0" applyNumberFormat="1" applyBorder="1"/>
    <xf numFmtId="0" fontId="3" fillId="7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4" xfId="0" applyFont="1" applyBorder="1"/>
    <xf numFmtId="0" fontId="4" fillId="0" borderId="5" xfId="0" applyFont="1" applyBorder="1"/>
    <xf numFmtId="14" fontId="4" fillId="0" borderId="5" xfId="0" applyNumberFormat="1" applyFont="1" applyBorder="1"/>
    <xf numFmtId="0" fontId="4" fillId="11" borderId="5" xfId="0" applyFont="1" applyFill="1" applyBorder="1"/>
    <xf numFmtId="44" fontId="4" fillId="0" borderId="5" xfId="1" applyFont="1" applyBorder="1"/>
    <xf numFmtId="44" fontId="0" fillId="0" borderId="0" xfId="1" applyFont="1"/>
    <xf numFmtId="44" fontId="4" fillId="0" borderId="1" xfId="1" applyFont="1" applyBorder="1"/>
    <xf numFmtId="44" fontId="0" fillId="0" borderId="1" xfId="1" applyFont="1" applyBorder="1"/>
    <xf numFmtId="0" fontId="0" fillId="0" borderId="6" xfId="0" applyBorder="1"/>
    <xf numFmtId="0" fontId="4" fillId="0" borderId="6" xfId="0" applyFont="1" applyBorder="1"/>
    <xf numFmtId="44" fontId="4" fillId="0" borderId="6" xfId="1" applyFont="1" applyBorder="1"/>
    <xf numFmtId="164" fontId="2" fillId="2" borderId="6" xfId="0" applyNumberFormat="1" applyFont="1" applyFill="1" applyBorder="1" applyAlignment="1">
      <alignment vertical="top" wrapText="1"/>
    </xf>
    <xf numFmtId="164" fontId="0" fillId="0" borderId="6" xfId="0" applyNumberFormat="1" applyBorder="1"/>
    <xf numFmtId="164" fontId="2" fillId="0" borderId="6" xfId="0" applyNumberFormat="1" applyFont="1" applyBorder="1"/>
    <xf numFmtId="164" fontId="2" fillId="2" borderId="2" xfId="0" applyNumberFormat="1" applyFont="1" applyFill="1" applyBorder="1" applyAlignment="1">
      <alignment vertical="top" wrapText="1"/>
    </xf>
    <xf numFmtId="164" fontId="0" fillId="0" borderId="2" xfId="0" applyNumberFormat="1" applyBorder="1"/>
    <xf numFmtId="164" fontId="2" fillId="0" borderId="2" xfId="0" applyNumberFormat="1" applyFont="1" applyBorder="1"/>
    <xf numFmtId="164" fontId="1" fillId="7" borderId="2" xfId="0" applyNumberFormat="1" applyFont="1" applyFill="1" applyBorder="1"/>
    <xf numFmtId="0" fontId="4" fillId="12" borderId="5" xfId="0" applyFont="1" applyFill="1" applyBorder="1"/>
    <xf numFmtId="0" fontId="4" fillId="0" borderId="7" xfId="0" applyFont="1" applyBorder="1"/>
    <xf numFmtId="44" fontId="4" fillId="12" borderId="5" xfId="1" applyFont="1" applyFill="1" applyBorder="1"/>
    <xf numFmtId="44" fontId="4" fillId="0" borderId="7" xfId="1" applyFont="1" applyBorder="1"/>
    <xf numFmtId="164" fontId="0" fillId="3" borderId="6" xfId="0" applyNumberFormat="1" applyFill="1" applyBorder="1"/>
    <xf numFmtId="44" fontId="0" fillId="0" borderId="6" xfId="1" applyFont="1" applyBorder="1"/>
    <xf numFmtId="44" fontId="4" fillId="13" borderId="5" xfId="1" applyFont="1" applyFill="1" applyBorder="1"/>
    <xf numFmtId="0" fontId="4" fillId="0" borderId="8" xfId="0" applyFont="1" applyBorder="1"/>
    <xf numFmtId="0" fontId="4" fillId="12" borderId="8" xfId="0" applyFont="1" applyFill="1" applyBorder="1"/>
    <xf numFmtId="0" fontId="4" fillId="0" borderId="0" xfId="0" applyFont="1"/>
    <xf numFmtId="0" fontId="0" fillId="0" borderId="9" xfId="0" applyBorder="1"/>
    <xf numFmtId="0" fontId="4" fillId="0" borderId="9" xfId="0" applyFont="1" applyBorder="1"/>
    <xf numFmtId="44" fontId="4" fillId="0" borderId="1" xfId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6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C771-35FA-4BFD-888B-BE794C5DF3C3}">
  <dimension ref="A1:E677"/>
  <sheetViews>
    <sheetView workbookViewId="0">
      <pane ySplit="1" topLeftCell="A32" activePane="bottomLeft" state="frozen"/>
      <selection pane="bottomLeft" activeCell="G51" sqref="G51"/>
    </sheetView>
  </sheetViews>
  <sheetFormatPr baseColWidth="10" defaultColWidth="11.44140625" defaultRowHeight="14.4" x14ac:dyDescent="0.3"/>
  <cols>
    <col min="1" max="1" width="9.6640625" style="1" bestFit="1" customWidth="1"/>
    <col min="2" max="2" width="13.33203125" style="7" customWidth="1"/>
    <col min="3" max="3" width="31.6640625" style="7" customWidth="1"/>
    <col min="4" max="4" width="8" style="10" bestFit="1" customWidth="1"/>
    <col min="5" max="5" width="8" style="9" bestFit="1" customWidth="1"/>
    <col min="6" max="16384" width="11.44140625" style="1"/>
  </cols>
  <sheetData>
    <row r="1" spans="1:5" x14ac:dyDescent="0.3">
      <c r="A1" s="1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x14ac:dyDescent="0.3">
      <c r="A2" s="6"/>
      <c r="B2" s="10">
        <v>2607.1999999999998</v>
      </c>
      <c r="C2" s="11" t="s">
        <v>5</v>
      </c>
      <c r="D2" s="13"/>
      <c r="E2" s="13"/>
    </row>
    <row r="3" spans="1:5" x14ac:dyDescent="0.3">
      <c r="B3" s="7">
        <v>44880</v>
      </c>
      <c r="C3" s="11" t="s">
        <v>6</v>
      </c>
      <c r="D3" s="8">
        <v>20.98</v>
      </c>
    </row>
    <row r="4" spans="1:5" x14ac:dyDescent="0.3">
      <c r="B4" s="7">
        <v>44890</v>
      </c>
      <c r="C4" s="11" t="s">
        <v>7</v>
      </c>
      <c r="D4" s="8">
        <v>97.73</v>
      </c>
    </row>
    <row r="5" spans="1:5" x14ac:dyDescent="0.3">
      <c r="B5" s="7">
        <v>44872</v>
      </c>
      <c r="C5" s="11" t="s">
        <v>8</v>
      </c>
      <c r="D5" s="8">
        <v>432.26</v>
      </c>
    </row>
    <row r="6" spans="1:5" x14ac:dyDescent="0.3">
      <c r="B6" s="7">
        <v>44895</v>
      </c>
      <c r="C6" s="11" t="s">
        <v>9</v>
      </c>
      <c r="D6" s="8">
        <v>2.95</v>
      </c>
    </row>
    <row r="7" spans="1:5" x14ac:dyDescent="0.3">
      <c r="B7" s="7">
        <v>44925</v>
      </c>
      <c r="C7" s="11" t="s">
        <v>9</v>
      </c>
      <c r="D7" s="8">
        <v>2.95</v>
      </c>
    </row>
    <row r="8" spans="1:5" x14ac:dyDescent="0.3">
      <c r="B8" s="7">
        <v>44932</v>
      </c>
      <c r="C8" s="11" t="s">
        <v>10</v>
      </c>
      <c r="D8" s="8">
        <v>125.32</v>
      </c>
    </row>
    <row r="9" spans="1:5" x14ac:dyDescent="0.3">
      <c r="B9" s="7">
        <v>44957</v>
      </c>
      <c r="C9" s="11" t="s">
        <v>9</v>
      </c>
      <c r="D9" s="8">
        <v>2.95</v>
      </c>
    </row>
    <row r="10" spans="1:5" x14ac:dyDescent="0.3">
      <c r="B10" s="7">
        <v>44985</v>
      </c>
      <c r="C10" s="11" t="s">
        <v>9</v>
      </c>
      <c r="D10" s="8">
        <v>2.95</v>
      </c>
    </row>
    <row r="11" spans="1:5" x14ac:dyDescent="0.3">
      <c r="B11" s="7">
        <v>45016</v>
      </c>
      <c r="C11" s="11" t="s">
        <v>9</v>
      </c>
      <c r="D11" s="8">
        <v>2.95</v>
      </c>
    </row>
    <row r="12" spans="1:5" x14ac:dyDescent="0.3">
      <c r="B12" s="7">
        <v>45029</v>
      </c>
      <c r="C12" s="11" t="s">
        <v>11</v>
      </c>
      <c r="D12" s="8">
        <v>239.05</v>
      </c>
    </row>
    <row r="13" spans="1:5" x14ac:dyDescent="0.3">
      <c r="B13" s="7">
        <v>45040</v>
      </c>
      <c r="C13" s="1" t="s">
        <v>12</v>
      </c>
      <c r="D13" s="8">
        <v>50</v>
      </c>
    </row>
    <row r="14" spans="1:5" x14ac:dyDescent="0.3">
      <c r="B14" s="7">
        <v>45044</v>
      </c>
      <c r="C14" s="11" t="s">
        <v>13</v>
      </c>
      <c r="D14" s="8">
        <v>10.58</v>
      </c>
    </row>
    <row r="15" spans="1:5" x14ac:dyDescent="0.3">
      <c r="B15" s="7">
        <v>45044</v>
      </c>
      <c r="C15" s="11" t="s">
        <v>9</v>
      </c>
      <c r="D15" s="8">
        <v>2.95</v>
      </c>
    </row>
    <row r="16" spans="1:5" x14ac:dyDescent="0.3">
      <c r="B16" s="7">
        <v>45054</v>
      </c>
      <c r="C16" s="11" t="s">
        <v>14</v>
      </c>
      <c r="D16" s="8">
        <v>119.98</v>
      </c>
    </row>
    <row r="17" spans="2:5" x14ac:dyDescent="0.3">
      <c r="B17" s="7">
        <v>45065</v>
      </c>
      <c r="C17" s="11" t="s">
        <v>15</v>
      </c>
      <c r="D17" s="8"/>
      <c r="E17" s="9">
        <v>20</v>
      </c>
    </row>
    <row r="18" spans="2:5" x14ac:dyDescent="0.3">
      <c r="B18" s="7">
        <v>45065</v>
      </c>
      <c r="C18" s="11" t="s">
        <v>16</v>
      </c>
      <c r="D18" s="8"/>
      <c r="E18" s="9">
        <v>40</v>
      </c>
    </row>
    <row r="19" spans="2:5" x14ac:dyDescent="0.3">
      <c r="B19" s="7">
        <v>45065</v>
      </c>
      <c r="C19" s="11" t="s">
        <v>17</v>
      </c>
      <c r="D19" s="8"/>
      <c r="E19" s="9">
        <v>40</v>
      </c>
    </row>
    <row r="20" spans="2:5" x14ac:dyDescent="0.3">
      <c r="B20" s="7">
        <v>45077</v>
      </c>
      <c r="C20" s="11" t="s">
        <v>9</v>
      </c>
      <c r="D20" s="8">
        <v>2.95</v>
      </c>
    </row>
    <row r="21" spans="2:5" x14ac:dyDescent="0.3">
      <c r="B21" s="7">
        <v>45082</v>
      </c>
      <c r="C21" s="11" t="s">
        <v>18</v>
      </c>
      <c r="D21" s="8"/>
      <c r="E21" s="9">
        <v>1.41</v>
      </c>
    </row>
    <row r="22" spans="2:5" x14ac:dyDescent="0.3">
      <c r="B22" s="7">
        <v>45092</v>
      </c>
      <c r="C22" s="11" t="s">
        <v>19</v>
      </c>
      <c r="D22" s="8">
        <v>227.92</v>
      </c>
    </row>
    <row r="23" spans="2:5" x14ac:dyDescent="0.3">
      <c r="B23" s="7">
        <v>45100</v>
      </c>
      <c r="C23" s="11" t="s">
        <v>20</v>
      </c>
      <c r="D23" s="8"/>
      <c r="E23" s="9">
        <v>40</v>
      </c>
    </row>
    <row r="24" spans="2:5" x14ac:dyDescent="0.3">
      <c r="B24" s="7">
        <v>45100</v>
      </c>
      <c r="C24" s="11" t="s">
        <v>21</v>
      </c>
      <c r="D24" s="8"/>
      <c r="E24" s="9">
        <v>40</v>
      </c>
    </row>
    <row r="25" spans="2:5" x14ac:dyDescent="0.3">
      <c r="B25" s="7">
        <v>45103</v>
      </c>
      <c r="C25" s="11" t="s">
        <v>22</v>
      </c>
      <c r="D25" s="8"/>
      <c r="E25" s="9">
        <v>80</v>
      </c>
    </row>
    <row r="26" spans="2:5" x14ac:dyDescent="0.3">
      <c r="B26" s="7">
        <v>45100</v>
      </c>
      <c r="C26" s="11" t="s">
        <v>23</v>
      </c>
      <c r="D26" s="8"/>
      <c r="E26" s="9">
        <v>40</v>
      </c>
    </row>
    <row r="27" spans="2:5" x14ac:dyDescent="0.3">
      <c r="B27" s="7">
        <v>45103</v>
      </c>
      <c r="C27" s="11" t="s">
        <v>24</v>
      </c>
      <c r="D27" s="8"/>
      <c r="E27" s="9">
        <v>670</v>
      </c>
    </row>
    <row r="28" spans="2:5" x14ac:dyDescent="0.3">
      <c r="B28" s="7">
        <v>45107</v>
      </c>
      <c r="C28" s="11" t="s">
        <v>9</v>
      </c>
      <c r="D28" s="8">
        <v>2.95</v>
      </c>
    </row>
    <row r="29" spans="2:5" x14ac:dyDescent="0.3">
      <c r="B29" s="7">
        <v>45111</v>
      </c>
      <c r="C29" s="11" t="s">
        <v>25</v>
      </c>
      <c r="D29" s="8"/>
      <c r="E29" s="9">
        <v>20</v>
      </c>
    </row>
    <row r="30" spans="2:5" x14ac:dyDescent="0.3">
      <c r="B30" s="7">
        <v>45111</v>
      </c>
      <c r="C30" s="11" t="s">
        <v>26</v>
      </c>
      <c r="D30" s="8"/>
      <c r="E30" s="9">
        <v>20</v>
      </c>
    </row>
    <row r="31" spans="2:5" x14ac:dyDescent="0.3">
      <c r="B31" s="7">
        <v>45111</v>
      </c>
      <c r="C31" s="11" t="s">
        <v>24</v>
      </c>
      <c r="D31" s="8"/>
      <c r="E31" s="9">
        <v>640</v>
      </c>
    </row>
    <row r="32" spans="2:5" x14ac:dyDescent="0.3">
      <c r="B32" s="7">
        <v>45111</v>
      </c>
      <c r="C32" s="11" t="s">
        <v>27</v>
      </c>
      <c r="D32" s="8"/>
      <c r="E32" s="9">
        <v>90</v>
      </c>
    </row>
    <row r="33" spans="2:5" x14ac:dyDescent="0.3">
      <c r="B33" s="7">
        <v>45112</v>
      </c>
      <c r="C33" s="11" t="s">
        <v>28</v>
      </c>
      <c r="D33" s="8">
        <v>98.85</v>
      </c>
    </row>
    <row r="34" spans="2:5" x14ac:dyDescent="0.3">
      <c r="B34" s="7">
        <v>45114</v>
      </c>
      <c r="C34" s="11" t="s">
        <v>29</v>
      </c>
      <c r="D34" s="8"/>
      <c r="E34" s="9">
        <v>20</v>
      </c>
    </row>
    <row r="35" spans="2:5" x14ac:dyDescent="0.3">
      <c r="B35" s="7">
        <v>45124</v>
      </c>
      <c r="C35" s="11" t="s">
        <v>30</v>
      </c>
      <c r="D35" s="8"/>
      <c r="E35" s="9">
        <v>20</v>
      </c>
    </row>
    <row r="36" spans="2:5" x14ac:dyDescent="0.3">
      <c r="B36" s="7">
        <v>45125</v>
      </c>
      <c r="C36" s="11" t="s">
        <v>31</v>
      </c>
      <c r="D36" s="8"/>
      <c r="E36" s="9">
        <v>20</v>
      </c>
    </row>
    <row r="37" spans="2:5" x14ac:dyDescent="0.3">
      <c r="B37" s="7">
        <v>45125</v>
      </c>
      <c r="C37" s="11" t="s">
        <v>32</v>
      </c>
      <c r="D37" s="8">
        <v>35</v>
      </c>
    </row>
    <row r="38" spans="2:5" x14ac:dyDescent="0.3">
      <c r="B38" s="7">
        <v>45128</v>
      </c>
      <c r="C38" s="11" t="s">
        <v>33</v>
      </c>
      <c r="D38" s="8">
        <v>237.92</v>
      </c>
    </row>
    <row r="39" spans="2:5" x14ac:dyDescent="0.3">
      <c r="B39" s="7">
        <v>45131</v>
      </c>
      <c r="C39" s="11" t="s">
        <v>34</v>
      </c>
      <c r="D39" s="8"/>
      <c r="E39" s="9">
        <v>40</v>
      </c>
    </row>
    <row r="40" spans="2:5" x14ac:dyDescent="0.3">
      <c r="B40" s="7">
        <v>45131</v>
      </c>
      <c r="C40" s="11" t="s">
        <v>35</v>
      </c>
      <c r="D40" s="8"/>
      <c r="E40" s="9">
        <v>100</v>
      </c>
    </row>
    <row r="41" spans="2:5" x14ac:dyDescent="0.3">
      <c r="B41" s="7">
        <v>45138</v>
      </c>
      <c r="C41" s="11" t="s">
        <v>9</v>
      </c>
      <c r="D41" s="8">
        <v>2.95</v>
      </c>
    </row>
    <row r="42" spans="2:5" s="14" customFormat="1" x14ac:dyDescent="0.3">
      <c r="B42" s="15">
        <v>45174</v>
      </c>
      <c r="C42" s="16" t="s">
        <v>36</v>
      </c>
      <c r="D42" s="8">
        <v>46.31</v>
      </c>
      <c r="E42" s="9"/>
    </row>
    <row r="43" spans="2:5" s="14" customFormat="1" x14ac:dyDescent="0.3">
      <c r="B43" s="15">
        <v>45180</v>
      </c>
      <c r="C43" s="16" t="s">
        <v>37</v>
      </c>
      <c r="D43" s="8">
        <v>155.62</v>
      </c>
      <c r="E43" s="9"/>
    </row>
    <row r="44" spans="2:5" s="14" customFormat="1" x14ac:dyDescent="0.3">
      <c r="B44" s="15"/>
      <c r="C44" s="16"/>
      <c r="D44" s="8"/>
      <c r="E44" s="9"/>
    </row>
    <row r="45" spans="2:5" s="18" customFormat="1" x14ac:dyDescent="0.3">
      <c r="B45" s="19"/>
      <c r="C45" s="20" t="s">
        <v>38</v>
      </c>
      <c r="D45" s="21">
        <f>SUM(D3:D44)</f>
        <v>1924.0700000000002</v>
      </c>
      <c r="E45" s="21">
        <f>SUM(E17:E44)</f>
        <v>1941.4099999999999</v>
      </c>
    </row>
    <row r="46" spans="2:5" x14ac:dyDescent="0.3">
      <c r="B46" s="7">
        <v>45173</v>
      </c>
      <c r="C46" s="11" t="s">
        <v>39</v>
      </c>
      <c r="D46" s="8"/>
      <c r="E46" s="9">
        <v>40</v>
      </c>
    </row>
    <row r="47" spans="2:5" s="14" customFormat="1" x14ac:dyDescent="0.3">
      <c r="B47" s="15">
        <v>45209</v>
      </c>
      <c r="C47" s="16" t="s">
        <v>40</v>
      </c>
      <c r="D47" s="8"/>
      <c r="E47" s="9">
        <v>40</v>
      </c>
    </row>
    <row r="48" spans="2:5" x14ac:dyDescent="0.3">
      <c r="B48" s="7">
        <v>45216</v>
      </c>
      <c r="C48" s="11" t="s">
        <v>41</v>
      </c>
      <c r="D48" s="8"/>
      <c r="E48" s="9">
        <v>359.03</v>
      </c>
    </row>
    <row r="49" spans="2:5" x14ac:dyDescent="0.3">
      <c r="B49" s="7">
        <v>45176</v>
      </c>
      <c r="C49" s="11" t="s">
        <v>42</v>
      </c>
      <c r="D49" s="8">
        <v>40</v>
      </c>
    </row>
    <row r="50" spans="2:5" x14ac:dyDescent="0.3">
      <c r="B50" s="7">
        <v>45174</v>
      </c>
      <c r="C50" s="11" t="s">
        <v>43</v>
      </c>
      <c r="D50" s="8">
        <v>62.63</v>
      </c>
    </row>
    <row r="51" spans="2:5" x14ac:dyDescent="0.3">
      <c r="B51" s="7">
        <v>45230</v>
      </c>
      <c r="C51" s="11" t="s">
        <v>44</v>
      </c>
      <c r="D51" s="8">
        <v>8.85</v>
      </c>
    </row>
    <row r="52" spans="2:5" x14ac:dyDescent="0.3">
      <c r="C52" s="11" t="s">
        <v>45</v>
      </c>
      <c r="D52" s="17">
        <f>SUM(D45:D51)</f>
        <v>2035.5500000000002</v>
      </c>
      <c r="E52" s="17">
        <f>SUM(E45:E51)</f>
        <v>2380.4399999999996</v>
      </c>
    </row>
    <row r="53" spans="2:5" x14ac:dyDescent="0.3">
      <c r="C53" s="11"/>
      <c r="D53" s="13"/>
      <c r="E53" s="13"/>
    </row>
    <row r="54" spans="2:5" x14ac:dyDescent="0.3">
      <c r="C54" s="11"/>
      <c r="D54" s="13"/>
      <c r="E54" s="13"/>
    </row>
    <row r="55" spans="2:5" x14ac:dyDescent="0.3">
      <c r="C55" s="11"/>
      <c r="D55" s="13"/>
      <c r="E55" s="13"/>
    </row>
    <row r="56" spans="2:5" x14ac:dyDescent="0.3">
      <c r="C56" s="11"/>
      <c r="D56" s="13"/>
      <c r="E56" s="13"/>
    </row>
    <row r="57" spans="2:5" x14ac:dyDescent="0.3">
      <c r="C57" s="11"/>
      <c r="D57" s="13"/>
      <c r="E57" s="13"/>
    </row>
    <row r="58" spans="2:5" x14ac:dyDescent="0.3">
      <c r="C58" s="11"/>
      <c r="D58" s="13"/>
      <c r="E58" s="13"/>
    </row>
    <row r="59" spans="2:5" x14ac:dyDescent="0.3">
      <c r="C59" s="11"/>
      <c r="D59" s="13"/>
      <c r="E59" s="13"/>
    </row>
    <row r="60" spans="2:5" x14ac:dyDescent="0.3">
      <c r="C60" s="11"/>
      <c r="D60" s="13"/>
      <c r="E60" s="13"/>
    </row>
    <row r="61" spans="2:5" x14ac:dyDescent="0.3">
      <c r="C61" s="11"/>
      <c r="D61" s="13"/>
      <c r="E61" s="13"/>
    </row>
    <row r="62" spans="2:5" x14ac:dyDescent="0.3">
      <c r="C62" s="11"/>
      <c r="D62" s="13"/>
      <c r="E62" s="13"/>
    </row>
    <row r="63" spans="2:5" x14ac:dyDescent="0.3">
      <c r="C63" s="11"/>
      <c r="D63" s="13"/>
      <c r="E63" s="13"/>
    </row>
    <row r="64" spans="2:5" x14ac:dyDescent="0.3">
      <c r="C64" s="11"/>
      <c r="D64" s="13"/>
      <c r="E64" s="13"/>
    </row>
    <row r="65" spans="3:5" x14ac:dyDescent="0.3">
      <c r="C65" s="11"/>
      <c r="D65" s="13"/>
      <c r="E65" s="13"/>
    </row>
    <row r="66" spans="3:5" x14ac:dyDescent="0.3">
      <c r="C66" s="11"/>
      <c r="D66" s="13"/>
      <c r="E66" s="13"/>
    </row>
    <row r="67" spans="3:5" x14ac:dyDescent="0.3">
      <c r="C67" s="11"/>
      <c r="D67" s="13"/>
      <c r="E67" s="13"/>
    </row>
    <row r="68" spans="3:5" x14ac:dyDescent="0.3">
      <c r="C68" s="11"/>
      <c r="D68" s="13"/>
      <c r="E68" s="13"/>
    </row>
    <row r="69" spans="3:5" x14ac:dyDescent="0.3">
      <c r="C69" s="11"/>
      <c r="D69" s="13"/>
      <c r="E69" s="13"/>
    </row>
    <row r="70" spans="3:5" x14ac:dyDescent="0.3">
      <c r="C70" s="11"/>
      <c r="D70" s="13"/>
      <c r="E70" s="13"/>
    </row>
    <row r="71" spans="3:5" x14ac:dyDescent="0.3">
      <c r="C71" s="11"/>
      <c r="D71" s="13"/>
      <c r="E71" s="13"/>
    </row>
    <row r="72" spans="3:5" x14ac:dyDescent="0.3">
      <c r="C72" s="11"/>
      <c r="D72" s="13"/>
      <c r="E72" s="13"/>
    </row>
    <row r="73" spans="3:5" x14ac:dyDescent="0.3">
      <c r="C73" s="11"/>
      <c r="D73" s="13"/>
      <c r="E73" s="13"/>
    </row>
    <row r="74" spans="3:5" x14ac:dyDescent="0.3">
      <c r="C74" s="11"/>
      <c r="D74" s="13"/>
      <c r="E74" s="13"/>
    </row>
    <row r="75" spans="3:5" x14ac:dyDescent="0.3">
      <c r="C75" s="11"/>
      <c r="D75" s="13"/>
      <c r="E75" s="13"/>
    </row>
    <row r="76" spans="3:5" x14ac:dyDescent="0.3">
      <c r="C76" s="11"/>
      <c r="D76" s="13"/>
      <c r="E76" s="13"/>
    </row>
    <row r="77" spans="3:5" x14ac:dyDescent="0.3">
      <c r="C77" s="11"/>
      <c r="D77" s="13"/>
      <c r="E77" s="13"/>
    </row>
    <row r="78" spans="3:5" x14ac:dyDescent="0.3">
      <c r="C78" s="11"/>
      <c r="D78" s="13"/>
      <c r="E78" s="13"/>
    </row>
    <row r="79" spans="3:5" x14ac:dyDescent="0.3">
      <c r="C79" s="11"/>
      <c r="D79" s="13"/>
      <c r="E79" s="13"/>
    </row>
    <row r="80" spans="3:5" x14ac:dyDescent="0.3">
      <c r="C80" s="11"/>
      <c r="D80" s="13"/>
      <c r="E80" s="13"/>
    </row>
    <row r="81" spans="3:5" x14ac:dyDescent="0.3">
      <c r="C81" s="11"/>
      <c r="D81" s="13"/>
      <c r="E81" s="13"/>
    </row>
    <row r="82" spans="3:5" x14ac:dyDescent="0.3">
      <c r="C82" s="11"/>
      <c r="D82" s="13"/>
      <c r="E82" s="13"/>
    </row>
    <row r="83" spans="3:5" x14ac:dyDescent="0.3">
      <c r="C83" s="11"/>
      <c r="D83" s="13"/>
      <c r="E83" s="13"/>
    </row>
    <row r="84" spans="3:5" x14ac:dyDescent="0.3">
      <c r="C84" s="11"/>
      <c r="D84" s="13"/>
      <c r="E84" s="13"/>
    </row>
    <row r="85" spans="3:5" x14ac:dyDescent="0.3">
      <c r="C85" s="11"/>
      <c r="D85" s="13"/>
      <c r="E85" s="13"/>
    </row>
    <row r="86" spans="3:5" x14ac:dyDescent="0.3">
      <c r="C86" s="11"/>
      <c r="D86" s="13"/>
      <c r="E86" s="13"/>
    </row>
    <row r="87" spans="3:5" x14ac:dyDescent="0.3">
      <c r="C87" s="11"/>
      <c r="D87" s="13"/>
      <c r="E87" s="13"/>
    </row>
    <row r="88" spans="3:5" x14ac:dyDescent="0.3">
      <c r="C88" s="11"/>
      <c r="D88" s="13"/>
      <c r="E88" s="13"/>
    </row>
    <row r="89" spans="3:5" x14ac:dyDescent="0.3">
      <c r="C89" s="11"/>
      <c r="D89" s="13"/>
      <c r="E89" s="13"/>
    </row>
    <row r="90" spans="3:5" x14ac:dyDescent="0.3">
      <c r="C90" s="11"/>
      <c r="D90" s="13"/>
      <c r="E90" s="13"/>
    </row>
    <row r="91" spans="3:5" x14ac:dyDescent="0.3">
      <c r="C91" s="11"/>
      <c r="D91" s="13"/>
      <c r="E91" s="13"/>
    </row>
    <row r="92" spans="3:5" x14ac:dyDescent="0.3">
      <c r="C92" s="11"/>
      <c r="D92" s="13"/>
      <c r="E92" s="13"/>
    </row>
    <row r="93" spans="3:5" x14ac:dyDescent="0.3">
      <c r="C93" s="11"/>
      <c r="D93" s="13"/>
      <c r="E93" s="13"/>
    </row>
    <row r="94" spans="3:5" x14ac:dyDescent="0.3">
      <c r="C94" s="11"/>
      <c r="D94" s="13"/>
      <c r="E94" s="13"/>
    </row>
    <row r="95" spans="3:5" x14ac:dyDescent="0.3">
      <c r="C95" s="11"/>
      <c r="D95" s="13"/>
      <c r="E95" s="13"/>
    </row>
    <row r="96" spans="3:5" x14ac:dyDescent="0.3">
      <c r="C96" s="11"/>
      <c r="D96" s="13"/>
      <c r="E96" s="13"/>
    </row>
    <row r="97" spans="3:5" x14ac:dyDescent="0.3">
      <c r="C97" s="11"/>
      <c r="D97" s="13"/>
      <c r="E97" s="13"/>
    </row>
    <row r="98" spans="3:5" x14ac:dyDescent="0.3">
      <c r="C98" s="11"/>
      <c r="D98" s="13"/>
      <c r="E98" s="13"/>
    </row>
    <row r="99" spans="3:5" x14ac:dyDescent="0.3">
      <c r="C99" s="11"/>
      <c r="D99" s="13"/>
      <c r="E99" s="13"/>
    </row>
    <row r="100" spans="3:5" x14ac:dyDescent="0.3">
      <c r="C100" s="11"/>
      <c r="D100" s="13"/>
      <c r="E100" s="13"/>
    </row>
    <row r="101" spans="3:5" x14ac:dyDescent="0.3">
      <c r="C101" s="11"/>
      <c r="D101" s="13"/>
      <c r="E101" s="13"/>
    </row>
    <row r="102" spans="3:5" x14ac:dyDescent="0.3">
      <c r="C102" s="11"/>
      <c r="D102" s="13"/>
      <c r="E102" s="13"/>
    </row>
    <row r="103" spans="3:5" x14ac:dyDescent="0.3">
      <c r="C103" s="11"/>
      <c r="D103" s="13"/>
      <c r="E103" s="13"/>
    </row>
    <row r="104" spans="3:5" x14ac:dyDescent="0.3">
      <c r="C104" s="11"/>
      <c r="D104" s="13"/>
      <c r="E104" s="13"/>
    </row>
    <row r="105" spans="3:5" x14ac:dyDescent="0.3">
      <c r="C105" s="11"/>
      <c r="D105" s="13"/>
      <c r="E105" s="13"/>
    </row>
    <row r="106" spans="3:5" x14ac:dyDescent="0.3">
      <c r="D106" s="13"/>
      <c r="E106" s="13"/>
    </row>
    <row r="107" spans="3:5" x14ac:dyDescent="0.3">
      <c r="D107" s="13"/>
      <c r="E107" s="13"/>
    </row>
    <row r="108" spans="3:5" x14ac:dyDescent="0.3">
      <c r="D108" s="13"/>
      <c r="E108" s="13"/>
    </row>
    <row r="109" spans="3:5" x14ac:dyDescent="0.3">
      <c r="D109" s="13"/>
      <c r="E109" s="13"/>
    </row>
    <row r="110" spans="3:5" x14ac:dyDescent="0.3">
      <c r="D110" s="13"/>
      <c r="E110" s="13"/>
    </row>
    <row r="111" spans="3:5" x14ac:dyDescent="0.3">
      <c r="D111" s="13"/>
      <c r="E111" s="13"/>
    </row>
    <row r="112" spans="3:5" x14ac:dyDescent="0.3">
      <c r="D112" s="13"/>
      <c r="E112" s="13"/>
    </row>
    <row r="113" spans="4:5" x14ac:dyDescent="0.3">
      <c r="D113" s="13"/>
      <c r="E113" s="13"/>
    </row>
    <row r="114" spans="4:5" x14ac:dyDescent="0.3">
      <c r="D114" s="13"/>
      <c r="E114" s="13"/>
    </row>
    <row r="115" spans="4:5" x14ac:dyDescent="0.3">
      <c r="D115" s="13"/>
      <c r="E115" s="13"/>
    </row>
    <row r="116" spans="4:5" x14ac:dyDescent="0.3">
      <c r="D116" s="13"/>
      <c r="E116" s="13"/>
    </row>
    <row r="117" spans="4:5" x14ac:dyDescent="0.3">
      <c r="D117" s="13"/>
      <c r="E117" s="13"/>
    </row>
    <row r="118" spans="4:5" x14ac:dyDescent="0.3">
      <c r="D118" s="13"/>
      <c r="E118" s="13"/>
    </row>
    <row r="119" spans="4:5" x14ac:dyDescent="0.3">
      <c r="D119" s="13"/>
      <c r="E119" s="13"/>
    </row>
    <row r="120" spans="4:5" x14ac:dyDescent="0.3">
      <c r="D120" s="13"/>
      <c r="E120" s="13"/>
    </row>
    <row r="121" spans="4:5" x14ac:dyDescent="0.3">
      <c r="D121" s="13"/>
      <c r="E121" s="13"/>
    </row>
    <row r="122" spans="4:5" x14ac:dyDescent="0.3">
      <c r="D122" s="13"/>
      <c r="E122" s="13"/>
    </row>
    <row r="123" spans="4:5" x14ac:dyDescent="0.3">
      <c r="D123" s="13"/>
      <c r="E123" s="13"/>
    </row>
    <row r="124" spans="4:5" x14ac:dyDescent="0.3">
      <c r="D124" s="13"/>
      <c r="E124" s="13"/>
    </row>
    <row r="125" spans="4:5" x14ac:dyDescent="0.3">
      <c r="D125" s="13"/>
      <c r="E125" s="13"/>
    </row>
    <row r="126" spans="4:5" x14ac:dyDescent="0.3">
      <c r="D126" s="13"/>
      <c r="E126" s="13"/>
    </row>
    <row r="127" spans="4:5" x14ac:dyDescent="0.3">
      <c r="D127" s="13"/>
      <c r="E127" s="13"/>
    </row>
    <row r="128" spans="4:5" x14ac:dyDescent="0.3">
      <c r="D128" s="13"/>
      <c r="E128" s="13"/>
    </row>
    <row r="129" spans="4:5" x14ac:dyDescent="0.3">
      <c r="D129" s="13"/>
      <c r="E129" s="13"/>
    </row>
    <row r="130" spans="4:5" x14ac:dyDescent="0.3">
      <c r="D130" s="13"/>
      <c r="E130" s="13"/>
    </row>
    <row r="131" spans="4:5" x14ac:dyDescent="0.3">
      <c r="D131" s="13"/>
      <c r="E131" s="13"/>
    </row>
    <row r="132" spans="4:5" x14ac:dyDescent="0.3">
      <c r="D132" s="13"/>
      <c r="E132" s="13"/>
    </row>
    <row r="133" spans="4:5" x14ac:dyDescent="0.3">
      <c r="D133" s="13"/>
      <c r="E133" s="13"/>
    </row>
    <row r="134" spans="4:5" x14ac:dyDescent="0.3">
      <c r="D134" s="13"/>
      <c r="E134" s="13"/>
    </row>
    <row r="135" spans="4:5" x14ac:dyDescent="0.3">
      <c r="D135" s="13"/>
      <c r="E135" s="13"/>
    </row>
    <row r="136" spans="4:5" x14ac:dyDescent="0.3">
      <c r="D136" s="13"/>
      <c r="E136" s="13"/>
    </row>
    <row r="137" spans="4:5" x14ac:dyDescent="0.3">
      <c r="D137" s="13"/>
      <c r="E137" s="13"/>
    </row>
    <row r="138" spans="4:5" x14ac:dyDescent="0.3">
      <c r="D138" s="13"/>
      <c r="E138" s="13"/>
    </row>
    <row r="139" spans="4:5" x14ac:dyDescent="0.3">
      <c r="D139" s="13"/>
      <c r="E139" s="13"/>
    </row>
    <row r="140" spans="4:5" x14ac:dyDescent="0.3">
      <c r="D140" s="13"/>
      <c r="E140" s="13"/>
    </row>
    <row r="141" spans="4:5" x14ac:dyDescent="0.3">
      <c r="D141" s="13"/>
      <c r="E141" s="13"/>
    </row>
    <row r="142" spans="4:5" x14ac:dyDescent="0.3">
      <c r="D142" s="13"/>
      <c r="E142" s="13"/>
    </row>
    <row r="143" spans="4:5" x14ac:dyDescent="0.3">
      <c r="D143" s="13"/>
      <c r="E143" s="13"/>
    </row>
    <row r="144" spans="4:5" x14ac:dyDescent="0.3">
      <c r="D144" s="13"/>
      <c r="E144" s="13"/>
    </row>
    <row r="145" spans="4:5" x14ac:dyDescent="0.3">
      <c r="D145" s="13"/>
      <c r="E145" s="13"/>
    </row>
    <row r="146" spans="4:5" x14ac:dyDescent="0.3">
      <c r="D146" s="13"/>
      <c r="E146" s="13"/>
    </row>
    <row r="147" spans="4:5" x14ac:dyDescent="0.3">
      <c r="D147" s="13"/>
      <c r="E147" s="13"/>
    </row>
    <row r="148" spans="4:5" x14ac:dyDescent="0.3">
      <c r="D148" s="13"/>
      <c r="E148" s="13"/>
    </row>
    <row r="149" spans="4:5" x14ac:dyDescent="0.3">
      <c r="D149" s="13"/>
      <c r="E149" s="13"/>
    </row>
    <row r="150" spans="4:5" x14ac:dyDescent="0.3">
      <c r="D150" s="13"/>
      <c r="E150" s="13"/>
    </row>
    <row r="151" spans="4:5" x14ac:dyDescent="0.3">
      <c r="D151" s="13"/>
      <c r="E151" s="13"/>
    </row>
    <row r="152" spans="4:5" x14ac:dyDescent="0.3">
      <c r="D152" s="13"/>
      <c r="E152" s="13"/>
    </row>
    <row r="153" spans="4:5" x14ac:dyDescent="0.3">
      <c r="D153" s="13"/>
      <c r="E153" s="13"/>
    </row>
    <row r="154" spans="4:5" x14ac:dyDescent="0.3">
      <c r="D154" s="13"/>
      <c r="E154" s="13"/>
    </row>
    <row r="155" spans="4:5" x14ac:dyDescent="0.3">
      <c r="D155" s="13"/>
      <c r="E155" s="13"/>
    </row>
    <row r="156" spans="4:5" x14ac:dyDescent="0.3">
      <c r="D156" s="13"/>
      <c r="E156" s="13"/>
    </row>
    <row r="157" spans="4:5" x14ac:dyDescent="0.3">
      <c r="D157" s="13"/>
      <c r="E157" s="13"/>
    </row>
    <row r="158" spans="4:5" x14ac:dyDescent="0.3">
      <c r="D158" s="13"/>
      <c r="E158" s="13"/>
    </row>
    <row r="159" spans="4:5" x14ac:dyDescent="0.3">
      <c r="D159" s="13"/>
      <c r="E159" s="13"/>
    </row>
    <row r="160" spans="4:5" x14ac:dyDescent="0.3">
      <c r="D160" s="13"/>
      <c r="E160" s="13"/>
    </row>
    <row r="161" spans="4:5" x14ac:dyDescent="0.3">
      <c r="D161" s="13"/>
      <c r="E161" s="13"/>
    </row>
    <row r="162" spans="4:5" x14ac:dyDescent="0.3">
      <c r="D162" s="13"/>
      <c r="E162" s="13"/>
    </row>
    <row r="163" spans="4:5" x14ac:dyDescent="0.3">
      <c r="D163" s="13"/>
      <c r="E163" s="13"/>
    </row>
    <row r="164" spans="4:5" x14ac:dyDescent="0.3">
      <c r="D164" s="13"/>
      <c r="E164" s="13"/>
    </row>
    <row r="165" spans="4:5" x14ac:dyDescent="0.3">
      <c r="D165" s="13"/>
      <c r="E165" s="13"/>
    </row>
    <row r="166" spans="4:5" x14ac:dyDescent="0.3">
      <c r="D166" s="13"/>
      <c r="E166" s="13"/>
    </row>
    <row r="167" spans="4:5" x14ac:dyDescent="0.3">
      <c r="D167" s="13"/>
      <c r="E167" s="13"/>
    </row>
    <row r="168" spans="4:5" x14ac:dyDescent="0.3">
      <c r="D168" s="13"/>
      <c r="E168" s="13"/>
    </row>
    <row r="169" spans="4:5" x14ac:dyDescent="0.3">
      <c r="D169" s="13"/>
      <c r="E169" s="13"/>
    </row>
    <row r="170" spans="4:5" x14ac:dyDescent="0.3">
      <c r="D170" s="13"/>
      <c r="E170" s="13"/>
    </row>
    <row r="171" spans="4:5" x14ac:dyDescent="0.3">
      <c r="D171" s="13"/>
      <c r="E171" s="13"/>
    </row>
    <row r="172" spans="4:5" x14ac:dyDescent="0.3">
      <c r="D172" s="13"/>
      <c r="E172" s="13"/>
    </row>
    <row r="173" spans="4:5" x14ac:dyDescent="0.3">
      <c r="D173" s="13"/>
      <c r="E173" s="13"/>
    </row>
    <row r="174" spans="4:5" x14ac:dyDescent="0.3">
      <c r="D174" s="13"/>
      <c r="E174" s="13"/>
    </row>
    <row r="175" spans="4:5" x14ac:dyDescent="0.3">
      <c r="D175" s="13"/>
      <c r="E175" s="13"/>
    </row>
    <row r="176" spans="4:5" x14ac:dyDescent="0.3">
      <c r="D176" s="13"/>
      <c r="E176" s="13"/>
    </row>
    <row r="177" spans="4:5" x14ac:dyDescent="0.3">
      <c r="D177" s="13"/>
      <c r="E177" s="13"/>
    </row>
    <row r="178" spans="4:5" x14ac:dyDescent="0.3">
      <c r="D178" s="13"/>
      <c r="E178" s="13"/>
    </row>
    <row r="179" spans="4:5" x14ac:dyDescent="0.3">
      <c r="D179" s="13"/>
      <c r="E179" s="13"/>
    </row>
    <row r="180" spans="4:5" x14ac:dyDescent="0.3">
      <c r="D180" s="13"/>
      <c r="E180" s="13"/>
    </row>
    <row r="181" spans="4:5" x14ac:dyDescent="0.3">
      <c r="D181" s="13"/>
      <c r="E181" s="13"/>
    </row>
    <row r="182" spans="4:5" x14ac:dyDescent="0.3">
      <c r="D182" s="13"/>
      <c r="E182" s="13"/>
    </row>
    <row r="183" spans="4:5" x14ac:dyDescent="0.3">
      <c r="D183" s="13"/>
      <c r="E183" s="13"/>
    </row>
    <row r="184" spans="4:5" x14ac:dyDescent="0.3">
      <c r="D184" s="13"/>
      <c r="E184" s="13"/>
    </row>
    <row r="185" spans="4:5" x14ac:dyDescent="0.3">
      <c r="D185" s="13"/>
      <c r="E185" s="13"/>
    </row>
    <row r="186" spans="4:5" x14ac:dyDescent="0.3">
      <c r="D186" s="13"/>
      <c r="E186" s="13"/>
    </row>
    <row r="187" spans="4:5" x14ac:dyDescent="0.3">
      <c r="D187" s="13"/>
      <c r="E187" s="13"/>
    </row>
    <row r="188" spans="4:5" x14ac:dyDescent="0.3">
      <c r="D188" s="13"/>
      <c r="E188" s="13"/>
    </row>
    <row r="189" spans="4:5" x14ac:dyDescent="0.3">
      <c r="D189" s="13"/>
      <c r="E189" s="13"/>
    </row>
    <row r="190" spans="4:5" x14ac:dyDescent="0.3">
      <c r="D190" s="13"/>
      <c r="E190" s="13"/>
    </row>
    <row r="191" spans="4:5" x14ac:dyDescent="0.3">
      <c r="D191" s="13"/>
      <c r="E191" s="13"/>
    </row>
    <row r="192" spans="4:5" x14ac:dyDescent="0.3">
      <c r="D192" s="13"/>
      <c r="E192" s="13"/>
    </row>
    <row r="193" spans="4:5" x14ac:dyDescent="0.3">
      <c r="D193" s="13"/>
      <c r="E193" s="13"/>
    </row>
    <row r="194" spans="4:5" x14ac:dyDescent="0.3">
      <c r="D194" s="13"/>
      <c r="E194" s="13"/>
    </row>
    <row r="195" spans="4:5" x14ac:dyDescent="0.3">
      <c r="D195" s="13"/>
      <c r="E195" s="13"/>
    </row>
    <row r="196" spans="4:5" x14ac:dyDescent="0.3">
      <c r="D196" s="13"/>
      <c r="E196" s="13"/>
    </row>
    <row r="197" spans="4:5" x14ac:dyDescent="0.3">
      <c r="D197" s="13"/>
      <c r="E197" s="13"/>
    </row>
    <row r="198" spans="4:5" x14ac:dyDescent="0.3">
      <c r="D198" s="13"/>
      <c r="E198" s="13"/>
    </row>
    <row r="199" spans="4:5" x14ac:dyDescent="0.3">
      <c r="D199" s="13"/>
      <c r="E199" s="13"/>
    </row>
    <row r="200" spans="4:5" x14ac:dyDescent="0.3">
      <c r="D200" s="13"/>
      <c r="E200" s="13"/>
    </row>
    <row r="201" spans="4:5" x14ac:dyDescent="0.3">
      <c r="D201" s="13"/>
      <c r="E201" s="13"/>
    </row>
    <row r="202" spans="4:5" x14ac:dyDescent="0.3">
      <c r="D202" s="13"/>
      <c r="E202" s="13"/>
    </row>
    <row r="203" spans="4:5" x14ac:dyDescent="0.3">
      <c r="D203" s="13"/>
      <c r="E203" s="13"/>
    </row>
    <row r="204" spans="4:5" x14ac:dyDescent="0.3">
      <c r="D204" s="13"/>
      <c r="E204" s="13"/>
    </row>
    <row r="205" spans="4:5" x14ac:dyDescent="0.3">
      <c r="D205" s="13"/>
      <c r="E205" s="13"/>
    </row>
    <row r="206" spans="4:5" x14ac:dyDescent="0.3">
      <c r="D206" s="13"/>
      <c r="E206" s="13"/>
    </row>
    <row r="207" spans="4:5" x14ac:dyDescent="0.3">
      <c r="D207" s="13"/>
      <c r="E207" s="13"/>
    </row>
    <row r="208" spans="4:5" x14ac:dyDescent="0.3">
      <c r="D208" s="13"/>
      <c r="E208" s="13"/>
    </row>
    <row r="209" spans="4:5" x14ac:dyDescent="0.3">
      <c r="D209" s="13"/>
      <c r="E209" s="13"/>
    </row>
    <row r="210" spans="4:5" x14ac:dyDescent="0.3">
      <c r="D210" s="13"/>
      <c r="E210" s="13"/>
    </row>
    <row r="211" spans="4:5" x14ac:dyDescent="0.3">
      <c r="D211" s="13"/>
      <c r="E211" s="13"/>
    </row>
    <row r="212" spans="4:5" x14ac:dyDescent="0.3">
      <c r="D212" s="13"/>
      <c r="E212" s="13"/>
    </row>
    <row r="213" spans="4:5" x14ac:dyDescent="0.3">
      <c r="D213" s="13"/>
      <c r="E213" s="13"/>
    </row>
    <row r="214" spans="4:5" x14ac:dyDescent="0.3">
      <c r="D214" s="13"/>
      <c r="E214" s="13"/>
    </row>
    <row r="215" spans="4:5" x14ac:dyDescent="0.3">
      <c r="D215" s="13"/>
      <c r="E215" s="13"/>
    </row>
    <row r="216" spans="4:5" x14ac:dyDescent="0.3">
      <c r="D216" s="13"/>
      <c r="E216" s="13"/>
    </row>
    <row r="217" spans="4:5" x14ac:dyDescent="0.3">
      <c r="D217" s="13"/>
      <c r="E217" s="13"/>
    </row>
    <row r="218" spans="4:5" x14ac:dyDescent="0.3">
      <c r="D218" s="13"/>
      <c r="E218" s="13"/>
    </row>
    <row r="219" spans="4:5" x14ac:dyDescent="0.3">
      <c r="D219" s="13"/>
      <c r="E219" s="13"/>
    </row>
    <row r="220" spans="4:5" x14ac:dyDescent="0.3">
      <c r="D220" s="13"/>
      <c r="E220" s="13"/>
    </row>
    <row r="221" spans="4:5" x14ac:dyDescent="0.3">
      <c r="D221" s="13"/>
      <c r="E221" s="13"/>
    </row>
    <row r="222" spans="4:5" x14ac:dyDescent="0.3">
      <c r="D222" s="13"/>
      <c r="E222" s="13"/>
    </row>
    <row r="223" spans="4:5" x14ac:dyDescent="0.3">
      <c r="D223" s="13"/>
      <c r="E223" s="13"/>
    </row>
    <row r="224" spans="4:5" x14ac:dyDescent="0.3">
      <c r="D224" s="13"/>
      <c r="E224" s="13"/>
    </row>
    <row r="225" spans="4:5" x14ac:dyDescent="0.3">
      <c r="D225" s="13"/>
      <c r="E225" s="13"/>
    </row>
    <row r="226" spans="4:5" x14ac:dyDescent="0.3">
      <c r="D226" s="13"/>
      <c r="E226" s="13"/>
    </row>
    <row r="227" spans="4:5" x14ac:dyDescent="0.3">
      <c r="D227" s="13"/>
      <c r="E227" s="13"/>
    </row>
    <row r="228" spans="4:5" x14ac:dyDescent="0.3">
      <c r="D228" s="13"/>
      <c r="E228" s="13"/>
    </row>
    <row r="229" spans="4:5" x14ac:dyDescent="0.3">
      <c r="D229" s="13"/>
      <c r="E229" s="13"/>
    </row>
    <row r="230" spans="4:5" x14ac:dyDescent="0.3">
      <c r="D230" s="13"/>
      <c r="E230" s="13"/>
    </row>
    <row r="231" spans="4:5" x14ac:dyDescent="0.3">
      <c r="D231" s="13"/>
      <c r="E231" s="13"/>
    </row>
    <row r="232" spans="4:5" x14ac:dyDescent="0.3">
      <c r="D232" s="13"/>
      <c r="E232" s="13"/>
    </row>
    <row r="233" spans="4:5" x14ac:dyDescent="0.3">
      <c r="D233" s="13"/>
      <c r="E233" s="13"/>
    </row>
    <row r="234" spans="4:5" x14ac:dyDescent="0.3">
      <c r="D234" s="13"/>
      <c r="E234" s="13"/>
    </row>
    <row r="235" spans="4:5" x14ac:dyDescent="0.3">
      <c r="D235" s="13"/>
      <c r="E235" s="13"/>
    </row>
    <row r="236" spans="4:5" x14ac:dyDescent="0.3">
      <c r="D236" s="13"/>
      <c r="E236" s="13"/>
    </row>
    <row r="237" spans="4:5" x14ac:dyDescent="0.3">
      <c r="D237" s="13"/>
      <c r="E237" s="13"/>
    </row>
    <row r="238" spans="4:5" x14ac:dyDescent="0.3">
      <c r="D238" s="13"/>
      <c r="E238" s="13"/>
    </row>
    <row r="239" spans="4:5" x14ac:dyDescent="0.3">
      <c r="D239" s="13"/>
      <c r="E239" s="13"/>
    </row>
    <row r="240" spans="4:5" x14ac:dyDescent="0.3">
      <c r="D240" s="13"/>
      <c r="E240" s="13"/>
    </row>
    <row r="241" spans="4:5" x14ac:dyDescent="0.3">
      <c r="D241" s="13"/>
      <c r="E241" s="13"/>
    </row>
    <row r="242" spans="4:5" x14ac:dyDescent="0.3">
      <c r="D242" s="13"/>
      <c r="E242" s="13"/>
    </row>
    <row r="243" spans="4:5" x14ac:dyDescent="0.3">
      <c r="D243" s="13"/>
      <c r="E243" s="13"/>
    </row>
    <row r="244" spans="4:5" x14ac:dyDescent="0.3">
      <c r="D244" s="13"/>
      <c r="E244" s="13"/>
    </row>
    <row r="245" spans="4:5" x14ac:dyDescent="0.3">
      <c r="D245" s="13"/>
      <c r="E245" s="13"/>
    </row>
    <row r="246" spans="4:5" x14ac:dyDescent="0.3">
      <c r="D246" s="13"/>
      <c r="E246" s="13"/>
    </row>
    <row r="247" spans="4:5" x14ac:dyDescent="0.3">
      <c r="D247" s="13"/>
      <c r="E247" s="13"/>
    </row>
    <row r="248" spans="4:5" x14ac:dyDescent="0.3">
      <c r="D248" s="13"/>
      <c r="E248" s="13"/>
    </row>
    <row r="249" spans="4:5" x14ac:dyDescent="0.3">
      <c r="D249" s="13"/>
      <c r="E249" s="13"/>
    </row>
    <row r="250" spans="4:5" x14ac:dyDescent="0.3">
      <c r="D250" s="13"/>
      <c r="E250" s="13"/>
    </row>
    <row r="251" spans="4:5" x14ac:dyDescent="0.3">
      <c r="D251" s="13"/>
      <c r="E251" s="13"/>
    </row>
    <row r="252" spans="4:5" x14ac:dyDescent="0.3">
      <c r="D252" s="13"/>
      <c r="E252" s="13"/>
    </row>
    <row r="253" spans="4:5" x14ac:dyDescent="0.3">
      <c r="D253" s="13"/>
      <c r="E253" s="13"/>
    </row>
    <row r="254" spans="4:5" x14ac:dyDescent="0.3">
      <c r="D254" s="13"/>
      <c r="E254" s="13"/>
    </row>
    <row r="255" spans="4:5" x14ac:dyDescent="0.3">
      <c r="D255" s="13"/>
      <c r="E255" s="13"/>
    </row>
    <row r="256" spans="4:5" x14ac:dyDescent="0.3">
      <c r="D256" s="13"/>
      <c r="E256" s="13"/>
    </row>
    <row r="257" spans="4:5" x14ac:dyDescent="0.3">
      <c r="D257" s="13"/>
      <c r="E257" s="13"/>
    </row>
    <row r="258" spans="4:5" x14ac:dyDescent="0.3">
      <c r="D258" s="13"/>
      <c r="E258" s="13"/>
    </row>
    <row r="259" spans="4:5" x14ac:dyDescent="0.3">
      <c r="D259" s="13"/>
      <c r="E259" s="13"/>
    </row>
    <row r="260" spans="4:5" x14ac:dyDescent="0.3">
      <c r="D260" s="13"/>
      <c r="E260" s="13"/>
    </row>
    <row r="261" spans="4:5" x14ac:dyDescent="0.3">
      <c r="D261" s="13"/>
      <c r="E261" s="13"/>
    </row>
    <row r="262" spans="4:5" x14ac:dyDescent="0.3">
      <c r="D262" s="13"/>
      <c r="E262" s="13"/>
    </row>
    <row r="263" spans="4:5" x14ac:dyDescent="0.3">
      <c r="D263" s="13"/>
      <c r="E263" s="13"/>
    </row>
    <row r="264" spans="4:5" x14ac:dyDescent="0.3">
      <c r="D264" s="13"/>
      <c r="E264" s="13"/>
    </row>
    <row r="265" spans="4:5" x14ac:dyDescent="0.3">
      <c r="D265" s="13"/>
      <c r="E265" s="13"/>
    </row>
    <row r="266" spans="4:5" x14ac:dyDescent="0.3">
      <c r="D266" s="13"/>
      <c r="E266" s="13"/>
    </row>
    <row r="267" spans="4:5" x14ac:dyDescent="0.3">
      <c r="D267" s="13"/>
      <c r="E267" s="13"/>
    </row>
    <row r="268" spans="4:5" x14ac:dyDescent="0.3">
      <c r="D268" s="13"/>
      <c r="E268" s="13"/>
    </row>
    <row r="269" spans="4:5" x14ac:dyDescent="0.3">
      <c r="D269" s="13"/>
      <c r="E269" s="13"/>
    </row>
    <row r="270" spans="4:5" x14ac:dyDescent="0.3">
      <c r="D270" s="13"/>
      <c r="E270" s="13"/>
    </row>
    <row r="271" spans="4:5" x14ac:dyDescent="0.3">
      <c r="D271" s="13"/>
      <c r="E271" s="13"/>
    </row>
    <row r="272" spans="4:5" x14ac:dyDescent="0.3">
      <c r="D272" s="13"/>
      <c r="E272" s="13"/>
    </row>
    <row r="273" spans="4:5" x14ac:dyDescent="0.3">
      <c r="D273" s="13"/>
      <c r="E273" s="13"/>
    </row>
    <row r="274" spans="4:5" x14ac:dyDescent="0.3">
      <c r="D274" s="13"/>
      <c r="E274" s="13"/>
    </row>
    <row r="275" spans="4:5" x14ac:dyDescent="0.3">
      <c r="D275" s="13"/>
      <c r="E275" s="13"/>
    </row>
    <row r="276" spans="4:5" x14ac:dyDescent="0.3">
      <c r="D276" s="13"/>
      <c r="E276" s="13"/>
    </row>
    <row r="277" spans="4:5" x14ac:dyDescent="0.3">
      <c r="D277" s="13"/>
      <c r="E277" s="13"/>
    </row>
    <row r="278" spans="4:5" x14ac:dyDescent="0.3">
      <c r="D278" s="13"/>
      <c r="E278" s="13"/>
    </row>
    <row r="279" spans="4:5" x14ac:dyDescent="0.3">
      <c r="D279" s="13"/>
      <c r="E279" s="13"/>
    </row>
    <row r="280" spans="4:5" x14ac:dyDescent="0.3">
      <c r="D280" s="13"/>
      <c r="E280" s="13"/>
    </row>
    <row r="281" spans="4:5" x14ac:dyDescent="0.3">
      <c r="D281" s="13"/>
      <c r="E281" s="13"/>
    </row>
    <row r="282" spans="4:5" x14ac:dyDescent="0.3">
      <c r="D282" s="13"/>
      <c r="E282" s="13"/>
    </row>
    <row r="283" spans="4:5" x14ac:dyDescent="0.3">
      <c r="D283" s="13"/>
      <c r="E283" s="13"/>
    </row>
    <row r="284" spans="4:5" x14ac:dyDescent="0.3">
      <c r="D284" s="13"/>
      <c r="E284" s="13"/>
    </row>
    <row r="285" spans="4:5" x14ac:dyDescent="0.3">
      <c r="D285" s="13"/>
      <c r="E285" s="13"/>
    </row>
    <row r="286" spans="4:5" x14ac:dyDescent="0.3">
      <c r="D286" s="13"/>
      <c r="E286" s="13"/>
    </row>
    <row r="287" spans="4:5" x14ac:dyDescent="0.3">
      <c r="D287" s="13"/>
      <c r="E287" s="13"/>
    </row>
    <row r="288" spans="4:5" x14ac:dyDescent="0.3">
      <c r="D288" s="13"/>
      <c r="E288" s="13"/>
    </row>
    <row r="289" spans="4:5" x14ac:dyDescent="0.3">
      <c r="D289" s="13"/>
      <c r="E289" s="13"/>
    </row>
    <row r="290" spans="4:5" x14ac:dyDescent="0.3">
      <c r="D290" s="13"/>
      <c r="E290" s="13"/>
    </row>
    <row r="291" spans="4:5" x14ac:dyDescent="0.3">
      <c r="D291" s="13"/>
      <c r="E291" s="13"/>
    </row>
    <row r="292" spans="4:5" x14ac:dyDescent="0.3">
      <c r="D292" s="13"/>
      <c r="E292" s="13"/>
    </row>
    <row r="293" spans="4:5" x14ac:dyDescent="0.3">
      <c r="D293" s="13"/>
      <c r="E293" s="13"/>
    </row>
    <row r="294" spans="4:5" x14ac:dyDescent="0.3">
      <c r="D294" s="13"/>
      <c r="E294" s="13"/>
    </row>
    <row r="295" spans="4:5" x14ac:dyDescent="0.3">
      <c r="D295" s="13"/>
      <c r="E295" s="13"/>
    </row>
    <row r="296" spans="4:5" x14ac:dyDescent="0.3">
      <c r="D296" s="13"/>
      <c r="E296" s="13"/>
    </row>
    <row r="297" spans="4:5" x14ac:dyDescent="0.3">
      <c r="D297" s="13"/>
      <c r="E297" s="13"/>
    </row>
    <row r="298" spans="4:5" x14ac:dyDescent="0.3">
      <c r="D298" s="13"/>
      <c r="E298" s="13"/>
    </row>
    <row r="299" spans="4:5" x14ac:dyDescent="0.3">
      <c r="D299" s="13"/>
      <c r="E299" s="13"/>
    </row>
    <row r="300" spans="4:5" x14ac:dyDescent="0.3">
      <c r="D300" s="13"/>
      <c r="E300" s="13"/>
    </row>
    <row r="301" spans="4:5" x14ac:dyDescent="0.3">
      <c r="D301" s="13"/>
      <c r="E301" s="13"/>
    </row>
    <row r="302" spans="4:5" x14ac:dyDescent="0.3">
      <c r="D302" s="13"/>
      <c r="E302" s="13"/>
    </row>
    <row r="303" spans="4:5" x14ac:dyDescent="0.3">
      <c r="D303" s="13"/>
      <c r="E303" s="13"/>
    </row>
    <row r="304" spans="4:5" x14ac:dyDescent="0.3">
      <c r="D304" s="13"/>
      <c r="E304" s="13"/>
    </row>
    <row r="305" spans="4:5" x14ac:dyDescent="0.3">
      <c r="D305" s="13"/>
      <c r="E305" s="13"/>
    </row>
    <row r="306" spans="4:5" x14ac:dyDescent="0.3">
      <c r="D306" s="13"/>
      <c r="E306" s="13"/>
    </row>
    <row r="307" spans="4:5" x14ac:dyDescent="0.3">
      <c r="D307" s="13"/>
      <c r="E307" s="13"/>
    </row>
    <row r="308" spans="4:5" x14ac:dyDescent="0.3">
      <c r="D308" s="13"/>
      <c r="E308" s="13"/>
    </row>
    <row r="309" spans="4:5" x14ac:dyDescent="0.3">
      <c r="D309" s="13"/>
      <c r="E309" s="13"/>
    </row>
    <row r="310" spans="4:5" x14ac:dyDescent="0.3">
      <c r="D310" s="13"/>
      <c r="E310" s="13"/>
    </row>
    <row r="311" spans="4:5" x14ac:dyDescent="0.3">
      <c r="D311" s="13"/>
      <c r="E311" s="13"/>
    </row>
    <row r="312" spans="4:5" x14ac:dyDescent="0.3">
      <c r="D312" s="13"/>
      <c r="E312" s="13"/>
    </row>
    <row r="313" spans="4:5" x14ac:dyDescent="0.3">
      <c r="D313" s="13"/>
      <c r="E313" s="13"/>
    </row>
    <row r="314" spans="4:5" x14ac:dyDescent="0.3">
      <c r="D314" s="13"/>
      <c r="E314" s="13"/>
    </row>
    <row r="315" spans="4:5" x14ac:dyDescent="0.3">
      <c r="D315" s="13"/>
      <c r="E315" s="13"/>
    </row>
    <row r="316" spans="4:5" x14ac:dyDescent="0.3">
      <c r="D316" s="13"/>
      <c r="E316" s="13"/>
    </row>
    <row r="317" spans="4:5" x14ac:dyDescent="0.3">
      <c r="D317" s="13"/>
      <c r="E317" s="13"/>
    </row>
    <row r="318" spans="4:5" x14ac:dyDescent="0.3">
      <c r="D318" s="13"/>
      <c r="E318" s="13"/>
    </row>
    <row r="319" spans="4:5" x14ac:dyDescent="0.3">
      <c r="D319" s="13"/>
      <c r="E319" s="13"/>
    </row>
    <row r="320" spans="4:5" x14ac:dyDescent="0.3">
      <c r="D320" s="13"/>
      <c r="E320" s="13"/>
    </row>
    <row r="321" spans="4:5" x14ac:dyDescent="0.3">
      <c r="D321" s="13"/>
      <c r="E321" s="13"/>
    </row>
    <row r="322" spans="4:5" x14ac:dyDescent="0.3">
      <c r="D322" s="13"/>
      <c r="E322" s="13"/>
    </row>
    <row r="323" spans="4:5" x14ac:dyDescent="0.3">
      <c r="D323" s="13"/>
      <c r="E323" s="13"/>
    </row>
    <row r="324" spans="4:5" x14ac:dyDescent="0.3">
      <c r="D324" s="13"/>
      <c r="E324" s="13"/>
    </row>
    <row r="325" spans="4:5" x14ac:dyDescent="0.3">
      <c r="D325" s="13"/>
      <c r="E325" s="13"/>
    </row>
    <row r="326" spans="4:5" x14ac:dyDescent="0.3">
      <c r="D326" s="13"/>
      <c r="E326" s="13"/>
    </row>
    <row r="327" spans="4:5" x14ac:dyDescent="0.3">
      <c r="D327" s="13"/>
      <c r="E327" s="13"/>
    </row>
    <row r="328" spans="4:5" x14ac:dyDescent="0.3">
      <c r="D328" s="13"/>
      <c r="E328" s="13"/>
    </row>
    <row r="329" spans="4:5" x14ac:dyDescent="0.3">
      <c r="D329" s="13"/>
      <c r="E329" s="13"/>
    </row>
    <row r="330" spans="4:5" x14ac:dyDescent="0.3">
      <c r="D330" s="13"/>
      <c r="E330" s="13"/>
    </row>
    <row r="331" spans="4:5" x14ac:dyDescent="0.3">
      <c r="D331" s="13"/>
      <c r="E331" s="13"/>
    </row>
    <row r="332" spans="4:5" x14ac:dyDescent="0.3">
      <c r="D332" s="13"/>
      <c r="E332" s="13"/>
    </row>
    <row r="333" spans="4:5" x14ac:dyDescent="0.3">
      <c r="D333" s="13"/>
      <c r="E333" s="13"/>
    </row>
    <row r="334" spans="4:5" x14ac:dyDescent="0.3">
      <c r="D334" s="13"/>
      <c r="E334" s="13"/>
    </row>
    <row r="335" spans="4:5" x14ac:dyDescent="0.3">
      <c r="D335" s="13"/>
      <c r="E335" s="13"/>
    </row>
    <row r="336" spans="4:5" x14ac:dyDescent="0.3">
      <c r="D336" s="13"/>
      <c r="E336" s="13"/>
    </row>
    <row r="337" spans="4:5" x14ac:dyDescent="0.3">
      <c r="D337" s="13"/>
      <c r="E337" s="13"/>
    </row>
    <row r="338" spans="4:5" x14ac:dyDescent="0.3">
      <c r="D338" s="13"/>
      <c r="E338" s="13"/>
    </row>
    <row r="339" spans="4:5" x14ac:dyDescent="0.3">
      <c r="D339" s="13"/>
      <c r="E339" s="13"/>
    </row>
    <row r="340" spans="4:5" x14ac:dyDescent="0.3">
      <c r="D340" s="13"/>
      <c r="E340" s="13"/>
    </row>
    <row r="341" spans="4:5" x14ac:dyDescent="0.3">
      <c r="D341" s="13"/>
      <c r="E341" s="13"/>
    </row>
    <row r="342" spans="4:5" x14ac:dyDescent="0.3">
      <c r="D342" s="13"/>
      <c r="E342" s="13"/>
    </row>
    <row r="343" spans="4:5" x14ac:dyDescent="0.3">
      <c r="D343" s="13"/>
      <c r="E343" s="13"/>
    </row>
    <row r="344" spans="4:5" x14ac:dyDescent="0.3">
      <c r="D344" s="13"/>
      <c r="E344" s="13"/>
    </row>
    <row r="345" spans="4:5" x14ac:dyDescent="0.3">
      <c r="D345" s="13"/>
      <c r="E345" s="13"/>
    </row>
    <row r="346" spans="4:5" x14ac:dyDescent="0.3">
      <c r="D346" s="13"/>
      <c r="E346" s="13"/>
    </row>
    <row r="347" spans="4:5" x14ac:dyDescent="0.3">
      <c r="D347" s="13"/>
      <c r="E347" s="13"/>
    </row>
    <row r="348" spans="4:5" x14ac:dyDescent="0.3">
      <c r="D348" s="13"/>
      <c r="E348" s="13"/>
    </row>
    <row r="349" spans="4:5" x14ac:dyDescent="0.3">
      <c r="D349" s="13"/>
      <c r="E349" s="13"/>
    </row>
    <row r="350" spans="4:5" x14ac:dyDescent="0.3">
      <c r="D350" s="13"/>
      <c r="E350" s="13"/>
    </row>
    <row r="351" spans="4:5" x14ac:dyDescent="0.3">
      <c r="D351" s="13"/>
      <c r="E351" s="13"/>
    </row>
    <row r="352" spans="4:5" x14ac:dyDescent="0.3">
      <c r="D352" s="13"/>
      <c r="E352" s="13"/>
    </row>
    <row r="353" spans="4:5" x14ac:dyDescent="0.3">
      <c r="D353" s="13"/>
      <c r="E353" s="13"/>
    </row>
    <row r="354" spans="4:5" x14ac:dyDescent="0.3">
      <c r="D354" s="13"/>
      <c r="E354" s="13"/>
    </row>
    <row r="355" spans="4:5" x14ac:dyDescent="0.3">
      <c r="D355" s="13"/>
      <c r="E355" s="13"/>
    </row>
    <row r="356" spans="4:5" x14ac:dyDescent="0.3">
      <c r="D356" s="13"/>
      <c r="E356" s="13"/>
    </row>
    <row r="357" spans="4:5" x14ac:dyDescent="0.3">
      <c r="D357" s="13"/>
      <c r="E357" s="13"/>
    </row>
    <row r="358" spans="4:5" x14ac:dyDescent="0.3">
      <c r="D358" s="13"/>
      <c r="E358" s="13"/>
    </row>
    <row r="359" spans="4:5" x14ac:dyDescent="0.3">
      <c r="D359" s="13"/>
      <c r="E359" s="13"/>
    </row>
    <row r="360" spans="4:5" x14ac:dyDescent="0.3">
      <c r="D360" s="13"/>
      <c r="E360" s="13"/>
    </row>
    <row r="361" spans="4:5" x14ac:dyDescent="0.3">
      <c r="D361" s="13"/>
      <c r="E361" s="13"/>
    </row>
    <row r="362" spans="4:5" x14ac:dyDescent="0.3">
      <c r="D362" s="13"/>
      <c r="E362" s="13"/>
    </row>
    <row r="363" spans="4:5" x14ac:dyDescent="0.3">
      <c r="D363" s="13"/>
      <c r="E363" s="13"/>
    </row>
    <row r="364" spans="4:5" x14ac:dyDescent="0.3">
      <c r="D364" s="13"/>
      <c r="E364" s="13"/>
    </row>
    <row r="365" spans="4:5" x14ac:dyDescent="0.3">
      <c r="D365" s="13"/>
      <c r="E365" s="13"/>
    </row>
    <row r="366" spans="4:5" x14ac:dyDescent="0.3">
      <c r="D366" s="13"/>
      <c r="E366" s="13"/>
    </row>
    <row r="367" spans="4:5" x14ac:dyDescent="0.3">
      <c r="D367" s="13"/>
      <c r="E367" s="13"/>
    </row>
    <row r="368" spans="4:5" x14ac:dyDescent="0.3">
      <c r="D368" s="13"/>
      <c r="E368" s="13"/>
    </row>
    <row r="369" spans="4:5" x14ac:dyDescent="0.3">
      <c r="D369" s="13"/>
      <c r="E369" s="13"/>
    </row>
    <row r="370" spans="4:5" x14ac:dyDescent="0.3">
      <c r="D370" s="13"/>
      <c r="E370" s="13"/>
    </row>
    <row r="371" spans="4:5" x14ac:dyDescent="0.3">
      <c r="D371" s="13"/>
      <c r="E371" s="13"/>
    </row>
    <row r="372" spans="4:5" x14ac:dyDescent="0.3">
      <c r="D372" s="13"/>
      <c r="E372" s="13"/>
    </row>
    <row r="373" spans="4:5" x14ac:dyDescent="0.3">
      <c r="D373" s="13"/>
      <c r="E373" s="13"/>
    </row>
    <row r="374" spans="4:5" x14ac:dyDescent="0.3">
      <c r="D374" s="13"/>
      <c r="E374" s="13"/>
    </row>
    <row r="375" spans="4:5" x14ac:dyDescent="0.3">
      <c r="D375" s="13"/>
      <c r="E375" s="13"/>
    </row>
    <row r="376" spans="4:5" x14ac:dyDescent="0.3">
      <c r="D376" s="13"/>
      <c r="E376" s="13"/>
    </row>
    <row r="377" spans="4:5" x14ac:dyDescent="0.3">
      <c r="D377" s="13"/>
      <c r="E377" s="13"/>
    </row>
    <row r="378" spans="4:5" x14ac:dyDescent="0.3">
      <c r="D378" s="13"/>
      <c r="E378" s="13"/>
    </row>
    <row r="379" spans="4:5" x14ac:dyDescent="0.3">
      <c r="D379" s="13"/>
      <c r="E379" s="13"/>
    </row>
    <row r="380" spans="4:5" x14ac:dyDescent="0.3">
      <c r="D380" s="13"/>
      <c r="E380" s="13"/>
    </row>
    <row r="381" spans="4:5" x14ac:dyDescent="0.3">
      <c r="D381" s="13"/>
      <c r="E381" s="13"/>
    </row>
    <row r="382" spans="4:5" x14ac:dyDescent="0.3">
      <c r="D382" s="13"/>
      <c r="E382" s="13"/>
    </row>
    <row r="383" spans="4:5" x14ac:dyDescent="0.3">
      <c r="D383" s="13"/>
      <c r="E383" s="13"/>
    </row>
    <row r="384" spans="4:5" x14ac:dyDescent="0.3">
      <c r="D384" s="13"/>
      <c r="E384" s="13"/>
    </row>
    <row r="385" spans="4:5" x14ac:dyDescent="0.3">
      <c r="D385" s="13"/>
      <c r="E385" s="13"/>
    </row>
    <row r="386" spans="4:5" x14ac:dyDescent="0.3">
      <c r="D386" s="13"/>
      <c r="E386" s="13"/>
    </row>
    <row r="387" spans="4:5" x14ac:dyDescent="0.3">
      <c r="D387" s="13"/>
      <c r="E387" s="13"/>
    </row>
    <row r="388" spans="4:5" x14ac:dyDescent="0.3">
      <c r="D388" s="13"/>
      <c r="E388" s="13"/>
    </row>
    <row r="389" spans="4:5" x14ac:dyDescent="0.3">
      <c r="D389" s="13"/>
      <c r="E389" s="13"/>
    </row>
    <row r="390" spans="4:5" x14ac:dyDescent="0.3">
      <c r="D390" s="13"/>
      <c r="E390" s="13"/>
    </row>
    <row r="391" spans="4:5" x14ac:dyDescent="0.3">
      <c r="D391" s="13"/>
      <c r="E391" s="13"/>
    </row>
    <row r="392" spans="4:5" x14ac:dyDescent="0.3">
      <c r="D392" s="13"/>
      <c r="E392" s="13"/>
    </row>
    <row r="393" spans="4:5" x14ac:dyDescent="0.3">
      <c r="D393" s="13"/>
      <c r="E393" s="13"/>
    </row>
    <row r="394" spans="4:5" x14ac:dyDescent="0.3">
      <c r="D394" s="13"/>
      <c r="E394" s="13"/>
    </row>
    <row r="395" spans="4:5" x14ac:dyDescent="0.3">
      <c r="D395" s="13"/>
      <c r="E395" s="13"/>
    </row>
    <row r="396" spans="4:5" x14ac:dyDescent="0.3">
      <c r="D396" s="13"/>
      <c r="E396" s="13"/>
    </row>
    <row r="397" spans="4:5" x14ac:dyDescent="0.3">
      <c r="D397" s="13"/>
      <c r="E397" s="13"/>
    </row>
    <row r="398" spans="4:5" x14ac:dyDescent="0.3">
      <c r="D398" s="13"/>
      <c r="E398" s="13"/>
    </row>
    <row r="399" spans="4:5" x14ac:dyDescent="0.3">
      <c r="D399" s="13"/>
      <c r="E399" s="13"/>
    </row>
    <row r="400" spans="4:5" x14ac:dyDescent="0.3">
      <c r="D400" s="13"/>
      <c r="E400" s="13"/>
    </row>
    <row r="401" spans="4:5" x14ac:dyDescent="0.3">
      <c r="D401" s="13"/>
      <c r="E401" s="13"/>
    </row>
    <row r="402" spans="4:5" x14ac:dyDescent="0.3">
      <c r="D402" s="13"/>
      <c r="E402" s="13"/>
    </row>
    <row r="403" spans="4:5" x14ac:dyDescent="0.3">
      <c r="D403" s="13"/>
      <c r="E403" s="13"/>
    </row>
    <row r="404" spans="4:5" x14ac:dyDescent="0.3">
      <c r="D404" s="13"/>
      <c r="E404" s="13"/>
    </row>
    <row r="405" spans="4:5" x14ac:dyDescent="0.3">
      <c r="D405" s="13"/>
      <c r="E405" s="13"/>
    </row>
    <row r="406" spans="4:5" x14ac:dyDescent="0.3">
      <c r="D406" s="13"/>
      <c r="E406" s="13"/>
    </row>
    <row r="407" spans="4:5" x14ac:dyDescent="0.3">
      <c r="D407" s="13"/>
      <c r="E407" s="13"/>
    </row>
    <row r="408" spans="4:5" x14ac:dyDescent="0.3">
      <c r="D408" s="13"/>
      <c r="E408" s="13"/>
    </row>
    <row r="409" spans="4:5" x14ac:dyDescent="0.3">
      <c r="D409" s="13"/>
      <c r="E409" s="13"/>
    </row>
    <row r="410" spans="4:5" x14ac:dyDescent="0.3">
      <c r="D410" s="13"/>
      <c r="E410" s="13"/>
    </row>
    <row r="411" spans="4:5" x14ac:dyDescent="0.3">
      <c r="D411" s="13"/>
      <c r="E411" s="13"/>
    </row>
    <row r="412" spans="4:5" x14ac:dyDescent="0.3">
      <c r="D412" s="13"/>
      <c r="E412" s="13"/>
    </row>
    <row r="413" spans="4:5" x14ac:dyDescent="0.3">
      <c r="D413" s="13"/>
      <c r="E413" s="13"/>
    </row>
    <row r="414" spans="4:5" x14ac:dyDescent="0.3">
      <c r="D414" s="13"/>
      <c r="E414" s="13"/>
    </row>
    <row r="415" spans="4:5" x14ac:dyDescent="0.3">
      <c r="D415" s="13"/>
      <c r="E415" s="13"/>
    </row>
    <row r="416" spans="4:5" x14ac:dyDescent="0.3">
      <c r="D416" s="13"/>
      <c r="E416" s="13"/>
    </row>
    <row r="417" spans="4:5" x14ac:dyDescent="0.3">
      <c r="D417" s="13"/>
      <c r="E417" s="13"/>
    </row>
    <row r="418" spans="4:5" x14ac:dyDescent="0.3">
      <c r="D418" s="13"/>
      <c r="E418" s="13"/>
    </row>
    <row r="419" spans="4:5" x14ac:dyDescent="0.3">
      <c r="D419" s="13"/>
      <c r="E419" s="13"/>
    </row>
    <row r="420" spans="4:5" x14ac:dyDescent="0.3">
      <c r="D420" s="13"/>
      <c r="E420" s="13"/>
    </row>
    <row r="421" spans="4:5" x14ac:dyDescent="0.3">
      <c r="D421" s="13"/>
      <c r="E421" s="13"/>
    </row>
    <row r="422" spans="4:5" x14ac:dyDescent="0.3">
      <c r="D422" s="13"/>
      <c r="E422" s="13"/>
    </row>
    <row r="423" spans="4:5" x14ac:dyDescent="0.3">
      <c r="D423" s="13"/>
      <c r="E423" s="13"/>
    </row>
    <row r="424" spans="4:5" x14ac:dyDescent="0.3">
      <c r="D424" s="13"/>
      <c r="E424" s="13"/>
    </row>
    <row r="425" spans="4:5" x14ac:dyDescent="0.3">
      <c r="D425" s="13"/>
      <c r="E425" s="13"/>
    </row>
    <row r="426" spans="4:5" x14ac:dyDescent="0.3">
      <c r="D426" s="13"/>
      <c r="E426" s="13"/>
    </row>
    <row r="427" spans="4:5" x14ac:dyDescent="0.3">
      <c r="D427" s="13"/>
      <c r="E427" s="13"/>
    </row>
    <row r="428" spans="4:5" x14ac:dyDescent="0.3">
      <c r="D428" s="13"/>
      <c r="E428" s="13"/>
    </row>
    <row r="429" spans="4:5" x14ac:dyDescent="0.3">
      <c r="D429" s="13"/>
      <c r="E429" s="13"/>
    </row>
    <row r="430" spans="4:5" x14ac:dyDescent="0.3">
      <c r="D430" s="13"/>
      <c r="E430" s="13"/>
    </row>
    <row r="431" spans="4:5" x14ac:dyDescent="0.3">
      <c r="D431" s="13"/>
      <c r="E431" s="13"/>
    </row>
    <row r="432" spans="4:5" x14ac:dyDescent="0.3">
      <c r="D432" s="13"/>
      <c r="E432" s="13"/>
    </row>
    <row r="433" spans="4:5" x14ac:dyDescent="0.3">
      <c r="D433" s="13"/>
      <c r="E433" s="13"/>
    </row>
    <row r="434" spans="4:5" x14ac:dyDescent="0.3">
      <c r="D434" s="13"/>
      <c r="E434" s="13"/>
    </row>
    <row r="435" spans="4:5" x14ac:dyDescent="0.3">
      <c r="D435" s="13"/>
      <c r="E435" s="13"/>
    </row>
    <row r="436" spans="4:5" x14ac:dyDescent="0.3">
      <c r="D436" s="13"/>
      <c r="E436" s="13"/>
    </row>
    <row r="437" spans="4:5" x14ac:dyDescent="0.3">
      <c r="D437" s="13"/>
      <c r="E437" s="13"/>
    </row>
    <row r="438" spans="4:5" x14ac:dyDescent="0.3">
      <c r="D438" s="13"/>
      <c r="E438" s="13"/>
    </row>
    <row r="439" spans="4:5" x14ac:dyDescent="0.3">
      <c r="D439" s="13"/>
      <c r="E439" s="13"/>
    </row>
    <row r="440" spans="4:5" x14ac:dyDescent="0.3">
      <c r="D440" s="13"/>
      <c r="E440" s="13"/>
    </row>
    <row r="441" spans="4:5" x14ac:dyDescent="0.3">
      <c r="D441" s="13"/>
      <c r="E441" s="13"/>
    </row>
    <row r="442" spans="4:5" x14ac:dyDescent="0.3">
      <c r="D442" s="13"/>
      <c r="E442" s="13"/>
    </row>
    <row r="443" spans="4:5" x14ac:dyDescent="0.3">
      <c r="D443" s="13"/>
      <c r="E443" s="13"/>
    </row>
    <row r="444" spans="4:5" x14ac:dyDescent="0.3">
      <c r="D444" s="13"/>
      <c r="E444" s="13"/>
    </row>
    <row r="445" spans="4:5" x14ac:dyDescent="0.3">
      <c r="D445" s="13"/>
      <c r="E445" s="13"/>
    </row>
    <row r="446" spans="4:5" x14ac:dyDescent="0.3">
      <c r="D446" s="13"/>
      <c r="E446" s="13"/>
    </row>
    <row r="447" spans="4:5" x14ac:dyDescent="0.3">
      <c r="D447" s="13"/>
      <c r="E447" s="13"/>
    </row>
    <row r="448" spans="4:5" x14ac:dyDescent="0.3">
      <c r="D448" s="13"/>
      <c r="E448" s="13"/>
    </row>
    <row r="449" spans="4:5" x14ac:dyDescent="0.3">
      <c r="D449" s="13"/>
      <c r="E449" s="13"/>
    </row>
    <row r="450" spans="4:5" x14ac:dyDescent="0.3">
      <c r="D450" s="13"/>
      <c r="E450" s="13"/>
    </row>
    <row r="451" spans="4:5" x14ac:dyDescent="0.3">
      <c r="D451" s="13"/>
      <c r="E451" s="13"/>
    </row>
    <row r="452" spans="4:5" x14ac:dyDescent="0.3">
      <c r="D452" s="13"/>
      <c r="E452" s="13"/>
    </row>
    <row r="453" spans="4:5" x14ac:dyDescent="0.3">
      <c r="D453" s="13"/>
      <c r="E453" s="13"/>
    </row>
    <row r="454" spans="4:5" x14ac:dyDescent="0.3">
      <c r="D454" s="13"/>
      <c r="E454" s="13"/>
    </row>
    <row r="455" spans="4:5" x14ac:dyDescent="0.3">
      <c r="D455" s="13"/>
      <c r="E455" s="13"/>
    </row>
    <row r="456" spans="4:5" x14ac:dyDescent="0.3">
      <c r="D456" s="13"/>
      <c r="E456" s="13"/>
    </row>
    <row r="457" spans="4:5" x14ac:dyDescent="0.3">
      <c r="D457" s="13"/>
      <c r="E457" s="13"/>
    </row>
    <row r="458" spans="4:5" x14ac:dyDescent="0.3">
      <c r="D458" s="13"/>
      <c r="E458" s="13"/>
    </row>
    <row r="459" spans="4:5" x14ac:dyDescent="0.3">
      <c r="D459" s="13"/>
      <c r="E459" s="13"/>
    </row>
    <row r="460" spans="4:5" x14ac:dyDescent="0.3">
      <c r="D460" s="13"/>
      <c r="E460" s="13"/>
    </row>
    <row r="461" spans="4:5" x14ac:dyDescent="0.3">
      <c r="D461" s="13"/>
      <c r="E461" s="13"/>
    </row>
    <row r="462" spans="4:5" x14ac:dyDescent="0.3">
      <c r="D462" s="13"/>
      <c r="E462" s="13"/>
    </row>
    <row r="463" spans="4:5" x14ac:dyDescent="0.3">
      <c r="D463" s="13"/>
      <c r="E463" s="13"/>
    </row>
    <row r="464" spans="4:5" x14ac:dyDescent="0.3">
      <c r="D464" s="13"/>
      <c r="E464" s="13"/>
    </row>
    <row r="465" spans="4:5" x14ac:dyDescent="0.3">
      <c r="D465" s="13"/>
      <c r="E465" s="13"/>
    </row>
    <row r="466" spans="4:5" x14ac:dyDescent="0.3">
      <c r="D466" s="13"/>
      <c r="E466" s="13"/>
    </row>
    <row r="467" spans="4:5" x14ac:dyDescent="0.3">
      <c r="D467" s="13"/>
      <c r="E467" s="13"/>
    </row>
    <row r="468" spans="4:5" x14ac:dyDescent="0.3">
      <c r="D468" s="13"/>
      <c r="E468" s="13"/>
    </row>
    <row r="469" spans="4:5" x14ac:dyDescent="0.3">
      <c r="D469" s="13"/>
      <c r="E469" s="13"/>
    </row>
    <row r="470" spans="4:5" x14ac:dyDescent="0.3">
      <c r="D470" s="13"/>
      <c r="E470" s="13"/>
    </row>
    <row r="471" spans="4:5" x14ac:dyDescent="0.3">
      <c r="D471" s="13"/>
      <c r="E471" s="13"/>
    </row>
    <row r="472" spans="4:5" x14ac:dyDescent="0.3">
      <c r="D472" s="13"/>
      <c r="E472" s="13"/>
    </row>
    <row r="473" spans="4:5" x14ac:dyDescent="0.3">
      <c r="D473" s="13"/>
      <c r="E473" s="13"/>
    </row>
    <row r="474" spans="4:5" x14ac:dyDescent="0.3">
      <c r="D474" s="13"/>
      <c r="E474" s="13"/>
    </row>
    <row r="475" spans="4:5" x14ac:dyDescent="0.3">
      <c r="D475" s="13"/>
      <c r="E475" s="13"/>
    </row>
    <row r="476" spans="4:5" x14ac:dyDescent="0.3">
      <c r="D476" s="13"/>
      <c r="E476" s="13"/>
    </row>
    <row r="477" spans="4:5" x14ac:dyDescent="0.3">
      <c r="D477" s="13"/>
      <c r="E477" s="13"/>
    </row>
    <row r="478" spans="4:5" x14ac:dyDescent="0.3">
      <c r="D478" s="13"/>
      <c r="E478" s="13"/>
    </row>
    <row r="479" spans="4:5" x14ac:dyDescent="0.3">
      <c r="D479" s="13"/>
      <c r="E479" s="13"/>
    </row>
    <row r="480" spans="4:5" x14ac:dyDescent="0.3">
      <c r="D480" s="13"/>
      <c r="E480" s="13"/>
    </row>
    <row r="481" spans="4:5" x14ac:dyDescent="0.3">
      <c r="D481" s="13"/>
      <c r="E481" s="13"/>
    </row>
    <row r="482" spans="4:5" x14ac:dyDescent="0.3">
      <c r="D482" s="13"/>
      <c r="E482" s="13"/>
    </row>
    <row r="483" spans="4:5" x14ac:dyDescent="0.3">
      <c r="D483" s="13"/>
      <c r="E483" s="13"/>
    </row>
    <row r="484" spans="4:5" x14ac:dyDescent="0.3">
      <c r="D484" s="13"/>
      <c r="E484" s="13"/>
    </row>
    <row r="485" spans="4:5" x14ac:dyDescent="0.3">
      <c r="D485" s="13"/>
      <c r="E485" s="13"/>
    </row>
    <row r="486" spans="4:5" x14ac:dyDescent="0.3">
      <c r="D486" s="13"/>
      <c r="E486" s="13"/>
    </row>
    <row r="487" spans="4:5" x14ac:dyDescent="0.3">
      <c r="D487" s="13"/>
      <c r="E487" s="13"/>
    </row>
    <row r="488" spans="4:5" x14ac:dyDescent="0.3">
      <c r="D488" s="13"/>
      <c r="E488" s="13"/>
    </row>
    <row r="489" spans="4:5" x14ac:dyDescent="0.3">
      <c r="D489" s="13"/>
      <c r="E489" s="13"/>
    </row>
    <row r="490" spans="4:5" x14ac:dyDescent="0.3">
      <c r="D490" s="13"/>
      <c r="E490" s="13"/>
    </row>
    <row r="491" spans="4:5" x14ac:dyDescent="0.3">
      <c r="D491" s="13"/>
      <c r="E491" s="13"/>
    </row>
    <row r="492" spans="4:5" x14ac:dyDescent="0.3">
      <c r="D492" s="13"/>
      <c r="E492" s="13"/>
    </row>
    <row r="493" spans="4:5" x14ac:dyDescent="0.3">
      <c r="D493" s="13"/>
      <c r="E493" s="13"/>
    </row>
    <row r="494" spans="4:5" x14ac:dyDescent="0.3">
      <c r="D494" s="13"/>
      <c r="E494" s="13"/>
    </row>
    <row r="495" spans="4:5" x14ac:dyDescent="0.3">
      <c r="D495" s="13"/>
      <c r="E495" s="13"/>
    </row>
    <row r="496" spans="4:5" x14ac:dyDescent="0.3">
      <c r="D496" s="13"/>
      <c r="E496" s="13"/>
    </row>
    <row r="497" spans="4:5" x14ac:dyDescent="0.3">
      <c r="D497" s="13"/>
      <c r="E497" s="13"/>
    </row>
    <row r="498" spans="4:5" x14ac:dyDescent="0.3">
      <c r="D498" s="13"/>
      <c r="E498" s="13"/>
    </row>
    <row r="499" spans="4:5" x14ac:dyDescent="0.3">
      <c r="D499" s="13"/>
      <c r="E499" s="13"/>
    </row>
    <row r="500" spans="4:5" x14ac:dyDescent="0.3">
      <c r="D500" s="13"/>
      <c r="E500" s="13"/>
    </row>
    <row r="501" spans="4:5" x14ac:dyDescent="0.3">
      <c r="D501" s="13"/>
      <c r="E501" s="13"/>
    </row>
    <row r="502" spans="4:5" x14ac:dyDescent="0.3">
      <c r="D502" s="13"/>
      <c r="E502" s="13"/>
    </row>
    <row r="503" spans="4:5" x14ac:dyDescent="0.3">
      <c r="D503" s="13"/>
      <c r="E503" s="13"/>
    </row>
    <row r="504" spans="4:5" x14ac:dyDescent="0.3">
      <c r="D504" s="13"/>
      <c r="E504" s="13"/>
    </row>
    <row r="505" spans="4:5" x14ac:dyDescent="0.3">
      <c r="D505" s="13"/>
      <c r="E505" s="13"/>
    </row>
    <row r="506" spans="4:5" x14ac:dyDescent="0.3">
      <c r="D506" s="13"/>
      <c r="E506" s="13"/>
    </row>
    <row r="507" spans="4:5" x14ac:dyDescent="0.3">
      <c r="D507" s="13"/>
      <c r="E507" s="13"/>
    </row>
    <row r="508" spans="4:5" x14ac:dyDescent="0.3">
      <c r="D508" s="13"/>
      <c r="E508" s="13"/>
    </row>
    <row r="509" spans="4:5" x14ac:dyDescent="0.3">
      <c r="D509" s="13"/>
      <c r="E509" s="13"/>
    </row>
    <row r="510" spans="4:5" x14ac:dyDescent="0.3">
      <c r="D510" s="13"/>
      <c r="E510" s="13"/>
    </row>
    <row r="511" spans="4:5" x14ac:dyDescent="0.3">
      <c r="D511" s="13"/>
      <c r="E511" s="13"/>
    </row>
    <row r="512" spans="4:5" x14ac:dyDescent="0.3">
      <c r="D512" s="13"/>
      <c r="E512" s="13"/>
    </row>
    <row r="513" spans="4:5" x14ac:dyDescent="0.3">
      <c r="D513" s="13"/>
      <c r="E513" s="13"/>
    </row>
    <row r="514" spans="4:5" x14ac:dyDescent="0.3">
      <c r="D514" s="13"/>
      <c r="E514" s="13"/>
    </row>
    <row r="515" spans="4:5" x14ac:dyDescent="0.3">
      <c r="D515" s="13"/>
      <c r="E515" s="13"/>
    </row>
    <row r="516" spans="4:5" x14ac:dyDescent="0.3">
      <c r="D516" s="13"/>
      <c r="E516" s="13"/>
    </row>
    <row r="517" spans="4:5" x14ac:dyDescent="0.3">
      <c r="D517" s="13"/>
      <c r="E517" s="13"/>
    </row>
    <row r="518" spans="4:5" x14ac:dyDescent="0.3">
      <c r="D518" s="13"/>
      <c r="E518" s="13"/>
    </row>
    <row r="519" spans="4:5" x14ac:dyDescent="0.3">
      <c r="D519" s="13"/>
      <c r="E519" s="13"/>
    </row>
    <row r="520" spans="4:5" x14ac:dyDescent="0.3">
      <c r="D520" s="13"/>
      <c r="E520" s="13"/>
    </row>
    <row r="521" spans="4:5" x14ac:dyDescent="0.3">
      <c r="D521" s="13"/>
      <c r="E521" s="13"/>
    </row>
    <row r="522" spans="4:5" x14ac:dyDescent="0.3">
      <c r="D522" s="13"/>
      <c r="E522" s="13"/>
    </row>
    <row r="523" spans="4:5" x14ac:dyDescent="0.3">
      <c r="D523" s="13"/>
      <c r="E523" s="13"/>
    </row>
    <row r="524" spans="4:5" x14ac:dyDescent="0.3">
      <c r="D524" s="13"/>
      <c r="E524" s="13"/>
    </row>
    <row r="525" spans="4:5" x14ac:dyDescent="0.3">
      <c r="D525" s="13"/>
      <c r="E525" s="13"/>
    </row>
    <row r="526" spans="4:5" x14ac:dyDescent="0.3">
      <c r="D526" s="13"/>
      <c r="E526" s="13"/>
    </row>
    <row r="527" spans="4:5" x14ac:dyDescent="0.3">
      <c r="D527" s="13"/>
      <c r="E527" s="13"/>
    </row>
    <row r="528" spans="4:5" x14ac:dyDescent="0.3">
      <c r="D528" s="13"/>
      <c r="E528" s="13"/>
    </row>
    <row r="529" spans="4:5" x14ac:dyDescent="0.3">
      <c r="D529" s="13"/>
      <c r="E529" s="13"/>
    </row>
    <row r="530" spans="4:5" x14ac:dyDescent="0.3">
      <c r="D530" s="13"/>
      <c r="E530" s="13"/>
    </row>
    <row r="531" spans="4:5" x14ac:dyDescent="0.3">
      <c r="D531" s="13"/>
      <c r="E531" s="13"/>
    </row>
    <row r="532" spans="4:5" x14ac:dyDescent="0.3">
      <c r="D532" s="13"/>
      <c r="E532" s="13"/>
    </row>
    <row r="533" spans="4:5" x14ac:dyDescent="0.3">
      <c r="D533" s="13"/>
      <c r="E533" s="13"/>
    </row>
    <row r="534" spans="4:5" x14ac:dyDescent="0.3">
      <c r="D534" s="13"/>
      <c r="E534" s="13"/>
    </row>
    <row r="535" spans="4:5" x14ac:dyDescent="0.3">
      <c r="D535" s="13"/>
      <c r="E535" s="13"/>
    </row>
    <row r="536" spans="4:5" x14ac:dyDescent="0.3">
      <c r="D536" s="13"/>
      <c r="E536" s="13"/>
    </row>
    <row r="537" spans="4:5" x14ac:dyDescent="0.3">
      <c r="D537" s="13"/>
      <c r="E537" s="13"/>
    </row>
    <row r="538" spans="4:5" x14ac:dyDescent="0.3">
      <c r="D538" s="13"/>
      <c r="E538" s="13"/>
    </row>
    <row r="539" spans="4:5" x14ac:dyDescent="0.3">
      <c r="D539" s="13"/>
      <c r="E539" s="13"/>
    </row>
    <row r="540" spans="4:5" x14ac:dyDescent="0.3">
      <c r="D540" s="13"/>
      <c r="E540" s="13"/>
    </row>
    <row r="541" spans="4:5" x14ac:dyDescent="0.3">
      <c r="D541" s="13"/>
      <c r="E541" s="13"/>
    </row>
    <row r="542" spans="4:5" x14ac:dyDescent="0.3">
      <c r="D542" s="13"/>
      <c r="E542" s="13"/>
    </row>
    <row r="543" spans="4:5" x14ac:dyDescent="0.3">
      <c r="D543" s="13"/>
      <c r="E543" s="13"/>
    </row>
    <row r="544" spans="4:5" x14ac:dyDescent="0.3">
      <c r="D544" s="13"/>
      <c r="E544" s="13"/>
    </row>
    <row r="545" spans="4:5" x14ac:dyDescent="0.3">
      <c r="D545" s="13"/>
      <c r="E545" s="13"/>
    </row>
    <row r="546" spans="4:5" x14ac:dyDescent="0.3">
      <c r="D546" s="13"/>
      <c r="E546" s="13"/>
    </row>
    <row r="547" spans="4:5" x14ac:dyDescent="0.3">
      <c r="D547" s="13"/>
      <c r="E547" s="13"/>
    </row>
    <row r="548" spans="4:5" x14ac:dyDescent="0.3">
      <c r="D548" s="13"/>
      <c r="E548" s="13"/>
    </row>
    <row r="549" spans="4:5" x14ac:dyDescent="0.3">
      <c r="D549" s="13"/>
      <c r="E549" s="13"/>
    </row>
    <row r="550" spans="4:5" x14ac:dyDescent="0.3">
      <c r="D550" s="13"/>
      <c r="E550" s="13"/>
    </row>
    <row r="551" spans="4:5" x14ac:dyDescent="0.3">
      <c r="D551" s="13"/>
      <c r="E551" s="13"/>
    </row>
    <row r="552" spans="4:5" x14ac:dyDescent="0.3">
      <c r="D552" s="13"/>
      <c r="E552" s="13"/>
    </row>
    <row r="553" spans="4:5" x14ac:dyDescent="0.3">
      <c r="D553" s="13"/>
      <c r="E553" s="13"/>
    </row>
    <row r="554" spans="4:5" x14ac:dyDescent="0.3">
      <c r="D554" s="13"/>
      <c r="E554" s="13"/>
    </row>
    <row r="555" spans="4:5" x14ac:dyDescent="0.3">
      <c r="D555" s="13"/>
      <c r="E555" s="13"/>
    </row>
    <row r="556" spans="4:5" x14ac:dyDescent="0.3">
      <c r="D556" s="13"/>
      <c r="E556" s="13"/>
    </row>
    <row r="557" spans="4:5" x14ac:dyDescent="0.3">
      <c r="D557" s="13"/>
      <c r="E557" s="13"/>
    </row>
    <row r="558" spans="4:5" x14ac:dyDescent="0.3">
      <c r="D558" s="13"/>
      <c r="E558" s="13"/>
    </row>
    <row r="559" spans="4:5" x14ac:dyDescent="0.3">
      <c r="D559" s="13"/>
      <c r="E559" s="13"/>
    </row>
    <row r="560" spans="4:5" x14ac:dyDescent="0.3">
      <c r="D560" s="13"/>
      <c r="E560" s="13"/>
    </row>
    <row r="561" spans="4:5" x14ac:dyDescent="0.3">
      <c r="D561" s="13"/>
      <c r="E561" s="13"/>
    </row>
    <row r="562" spans="4:5" x14ac:dyDescent="0.3">
      <c r="D562" s="13"/>
      <c r="E562" s="13"/>
    </row>
    <row r="563" spans="4:5" x14ac:dyDescent="0.3">
      <c r="D563" s="13"/>
      <c r="E563" s="13"/>
    </row>
    <row r="564" spans="4:5" x14ac:dyDescent="0.3">
      <c r="D564" s="13"/>
      <c r="E564" s="13"/>
    </row>
    <row r="565" spans="4:5" x14ac:dyDescent="0.3">
      <c r="D565" s="13"/>
      <c r="E565" s="13"/>
    </row>
    <row r="566" spans="4:5" x14ac:dyDescent="0.3">
      <c r="D566" s="13"/>
      <c r="E566" s="13"/>
    </row>
    <row r="567" spans="4:5" x14ac:dyDescent="0.3">
      <c r="D567" s="13"/>
      <c r="E567" s="13"/>
    </row>
    <row r="568" spans="4:5" x14ac:dyDescent="0.3">
      <c r="D568" s="13"/>
      <c r="E568" s="13"/>
    </row>
    <row r="569" spans="4:5" x14ac:dyDescent="0.3">
      <c r="D569" s="13"/>
      <c r="E569" s="13"/>
    </row>
    <row r="570" spans="4:5" x14ac:dyDescent="0.3">
      <c r="D570" s="13"/>
      <c r="E570" s="13"/>
    </row>
    <row r="571" spans="4:5" x14ac:dyDescent="0.3">
      <c r="D571" s="13"/>
      <c r="E571" s="13"/>
    </row>
    <row r="572" spans="4:5" x14ac:dyDescent="0.3">
      <c r="D572" s="13"/>
      <c r="E572" s="13"/>
    </row>
    <row r="573" spans="4:5" x14ac:dyDescent="0.3">
      <c r="D573" s="13"/>
      <c r="E573" s="13"/>
    </row>
    <row r="574" spans="4:5" x14ac:dyDescent="0.3">
      <c r="D574" s="13"/>
      <c r="E574" s="13"/>
    </row>
    <row r="575" spans="4:5" x14ac:dyDescent="0.3">
      <c r="D575" s="13"/>
      <c r="E575" s="13"/>
    </row>
    <row r="576" spans="4:5" x14ac:dyDescent="0.3">
      <c r="D576" s="13"/>
      <c r="E576" s="13"/>
    </row>
    <row r="577" spans="4:5" x14ac:dyDescent="0.3">
      <c r="D577" s="13"/>
      <c r="E577" s="13"/>
    </row>
    <row r="578" spans="4:5" x14ac:dyDescent="0.3">
      <c r="D578" s="13"/>
      <c r="E578" s="13"/>
    </row>
    <row r="579" spans="4:5" x14ac:dyDescent="0.3">
      <c r="D579" s="13"/>
      <c r="E579" s="13"/>
    </row>
    <row r="580" spans="4:5" x14ac:dyDescent="0.3">
      <c r="D580" s="13"/>
      <c r="E580" s="13"/>
    </row>
    <row r="581" spans="4:5" x14ac:dyDescent="0.3">
      <c r="D581" s="13"/>
      <c r="E581" s="13"/>
    </row>
    <row r="582" spans="4:5" x14ac:dyDescent="0.3">
      <c r="D582" s="13"/>
      <c r="E582" s="13"/>
    </row>
    <row r="583" spans="4:5" x14ac:dyDescent="0.3">
      <c r="D583" s="13"/>
      <c r="E583" s="13"/>
    </row>
    <row r="584" spans="4:5" x14ac:dyDescent="0.3">
      <c r="D584" s="13"/>
      <c r="E584" s="13"/>
    </row>
    <row r="585" spans="4:5" x14ac:dyDescent="0.3">
      <c r="D585" s="13"/>
      <c r="E585" s="13"/>
    </row>
    <row r="586" spans="4:5" x14ac:dyDescent="0.3">
      <c r="D586" s="13"/>
      <c r="E586" s="13"/>
    </row>
    <row r="587" spans="4:5" x14ac:dyDescent="0.3">
      <c r="D587" s="13"/>
      <c r="E587" s="13"/>
    </row>
    <row r="588" spans="4:5" x14ac:dyDescent="0.3">
      <c r="D588" s="13"/>
      <c r="E588" s="13"/>
    </row>
    <row r="589" spans="4:5" x14ac:dyDescent="0.3">
      <c r="D589" s="13"/>
      <c r="E589" s="13"/>
    </row>
    <row r="590" spans="4:5" x14ac:dyDescent="0.3">
      <c r="D590" s="13"/>
      <c r="E590" s="13"/>
    </row>
    <row r="591" spans="4:5" x14ac:dyDescent="0.3">
      <c r="D591" s="13"/>
      <c r="E591" s="13"/>
    </row>
    <row r="592" spans="4:5" x14ac:dyDescent="0.3">
      <c r="D592" s="13"/>
      <c r="E592" s="13"/>
    </row>
    <row r="593" spans="4:5" x14ac:dyDescent="0.3">
      <c r="D593" s="13"/>
      <c r="E593" s="13"/>
    </row>
    <row r="594" spans="4:5" x14ac:dyDescent="0.3">
      <c r="D594" s="13"/>
      <c r="E594" s="13"/>
    </row>
    <row r="595" spans="4:5" x14ac:dyDescent="0.3">
      <c r="D595" s="13"/>
      <c r="E595" s="13"/>
    </row>
    <row r="596" spans="4:5" x14ac:dyDescent="0.3">
      <c r="D596" s="13"/>
      <c r="E596" s="13"/>
    </row>
    <row r="597" spans="4:5" x14ac:dyDescent="0.3">
      <c r="D597" s="13"/>
      <c r="E597" s="13"/>
    </row>
    <row r="598" spans="4:5" x14ac:dyDescent="0.3">
      <c r="D598" s="13"/>
      <c r="E598" s="13"/>
    </row>
    <row r="599" spans="4:5" x14ac:dyDescent="0.3">
      <c r="D599" s="13"/>
      <c r="E599" s="13"/>
    </row>
    <row r="600" spans="4:5" x14ac:dyDescent="0.3">
      <c r="D600" s="13"/>
      <c r="E600" s="13"/>
    </row>
    <row r="601" spans="4:5" x14ac:dyDescent="0.3">
      <c r="D601" s="13"/>
      <c r="E601" s="13"/>
    </row>
    <row r="602" spans="4:5" x14ac:dyDescent="0.3">
      <c r="D602" s="13"/>
      <c r="E602" s="13"/>
    </row>
    <row r="603" spans="4:5" x14ac:dyDescent="0.3">
      <c r="D603" s="13"/>
      <c r="E603" s="13"/>
    </row>
    <row r="604" spans="4:5" x14ac:dyDescent="0.3">
      <c r="D604" s="13"/>
      <c r="E604" s="13"/>
    </row>
    <row r="605" spans="4:5" x14ac:dyDescent="0.3">
      <c r="D605" s="13"/>
      <c r="E605" s="13"/>
    </row>
    <row r="606" spans="4:5" x14ac:dyDescent="0.3">
      <c r="D606" s="13"/>
      <c r="E606" s="13"/>
    </row>
    <row r="607" spans="4:5" x14ac:dyDescent="0.3">
      <c r="D607" s="13"/>
      <c r="E607" s="13"/>
    </row>
    <row r="608" spans="4:5" x14ac:dyDescent="0.3">
      <c r="D608" s="13"/>
      <c r="E608" s="13"/>
    </row>
    <row r="609" spans="4:5" x14ac:dyDescent="0.3">
      <c r="D609" s="13"/>
      <c r="E609" s="13"/>
    </row>
    <row r="610" spans="4:5" x14ac:dyDescent="0.3">
      <c r="D610" s="13"/>
      <c r="E610" s="13"/>
    </row>
    <row r="611" spans="4:5" x14ac:dyDescent="0.3">
      <c r="D611" s="13"/>
      <c r="E611" s="13"/>
    </row>
    <row r="612" spans="4:5" x14ac:dyDescent="0.3">
      <c r="D612" s="13"/>
      <c r="E612" s="13"/>
    </row>
    <row r="613" spans="4:5" x14ac:dyDescent="0.3">
      <c r="D613" s="13"/>
      <c r="E613" s="13"/>
    </row>
    <row r="614" spans="4:5" x14ac:dyDescent="0.3">
      <c r="D614" s="13"/>
      <c r="E614" s="13"/>
    </row>
    <row r="615" spans="4:5" x14ac:dyDescent="0.3">
      <c r="D615" s="13"/>
      <c r="E615" s="13"/>
    </row>
    <row r="616" spans="4:5" x14ac:dyDescent="0.3">
      <c r="D616" s="13"/>
      <c r="E616" s="13"/>
    </row>
    <row r="617" spans="4:5" x14ac:dyDescent="0.3">
      <c r="D617" s="13"/>
      <c r="E617" s="13"/>
    </row>
    <row r="618" spans="4:5" x14ac:dyDescent="0.3">
      <c r="D618" s="13"/>
      <c r="E618" s="13"/>
    </row>
    <row r="619" spans="4:5" x14ac:dyDescent="0.3">
      <c r="D619" s="13"/>
      <c r="E619" s="13"/>
    </row>
    <row r="620" spans="4:5" x14ac:dyDescent="0.3">
      <c r="D620" s="13"/>
      <c r="E620" s="13"/>
    </row>
    <row r="621" spans="4:5" x14ac:dyDescent="0.3">
      <c r="D621" s="13"/>
      <c r="E621" s="13"/>
    </row>
    <row r="622" spans="4:5" x14ac:dyDescent="0.3">
      <c r="D622" s="13"/>
      <c r="E622" s="13"/>
    </row>
    <row r="623" spans="4:5" x14ac:dyDescent="0.3">
      <c r="D623" s="13"/>
      <c r="E623" s="13"/>
    </row>
    <row r="624" spans="4:5" x14ac:dyDescent="0.3">
      <c r="D624" s="13"/>
      <c r="E624" s="13"/>
    </row>
    <row r="625" spans="4:5" x14ac:dyDescent="0.3">
      <c r="D625" s="13"/>
      <c r="E625" s="13"/>
    </row>
    <row r="626" spans="4:5" x14ac:dyDescent="0.3">
      <c r="D626" s="13"/>
      <c r="E626" s="13"/>
    </row>
    <row r="627" spans="4:5" x14ac:dyDescent="0.3">
      <c r="D627" s="13"/>
      <c r="E627" s="13"/>
    </row>
    <row r="628" spans="4:5" x14ac:dyDescent="0.3">
      <c r="D628" s="13"/>
      <c r="E628" s="13"/>
    </row>
    <row r="629" spans="4:5" x14ac:dyDescent="0.3">
      <c r="D629" s="13"/>
      <c r="E629" s="13"/>
    </row>
    <row r="630" spans="4:5" x14ac:dyDescent="0.3">
      <c r="D630" s="13"/>
      <c r="E630" s="13"/>
    </row>
    <row r="631" spans="4:5" x14ac:dyDescent="0.3">
      <c r="D631" s="13"/>
      <c r="E631" s="13"/>
    </row>
    <row r="632" spans="4:5" x14ac:dyDescent="0.3">
      <c r="D632" s="13"/>
      <c r="E632" s="13"/>
    </row>
    <row r="633" spans="4:5" x14ac:dyDescent="0.3">
      <c r="D633" s="13"/>
      <c r="E633" s="13"/>
    </row>
    <row r="634" spans="4:5" x14ac:dyDescent="0.3">
      <c r="D634" s="13"/>
      <c r="E634" s="13"/>
    </row>
    <row r="635" spans="4:5" x14ac:dyDescent="0.3">
      <c r="D635" s="13"/>
      <c r="E635" s="13"/>
    </row>
    <row r="636" spans="4:5" x14ac:dyDescent="0.3">
      <c r="D636" s="13"/>
      <c r="E636" s="13"/>
    </row>
    <row r="637" spans="4:5" x14ac:dyDescent="0.3">
      <c r="D637" s="13"/>
      <c r="E637" s="13"/>
    </row>
    <row r="638" spans="4:5" x14ac:dyDescent="0.3">
      <c r="D638" s="13"/>
      <c r="E638" s="13"/>
    </row>
    <row r="639" spans="4:5" x14ac:dyDescent="0.3">
      <c r="D639" s="13"/>
      <c r="E639" s="13"/>
    </row>
    <row r="640" spans="4:5" x14ac:dyDescent="0.3">
      <c r="D640" s="13"/>
      <c r="E640" s="13"/>
    </row>
    <row r="641" spans="4:5" x14ac:dyDescent="0.3">
      <c r="D641" s="13"/>
      <c r="E641" s="13"/>
    </row>
    <row r="642" spans="4:5" x14ac:dyDescent="0.3">
      <c r="D642" s="13"/>
      <c r="E642" s="13"/>
    </row>
    <row r="643" spans="4:5" x14ac:dyDescent="0.3">
      <c r="D643" s="13"/>
      <c r="E643" s="13"/>
    </row>
    <row r="644" spans="4:5" x14ac:dyDescent="0.3">
      <c r="D644" s="13"/>
      <c r="E644" s="13"/>
    </row>
    <row r="645" spans="4:5" x14ac:dyDescent="0.3">
      <c r="D645" s="13"/>
      <c r="E645" s="13"/>
    </row>
    <row r="646" spans="4:5" x14ac:dyDescent="0.3">
      <c r="D646" s="13"/>
      <c r="E646" s="13"/>
    </row>
    <row r="647" spans="4:5" x14ac:dyDescent="0.3">
      <c r="D647" s="13"/>
      <c r="E647" s="13"/>
    </row>
    <row r="648" spans="4:5" x14ac:dyDescent="0.3">
      <c r="D648" s="13"/>
      <c r="E648" s="13"/>
    </row>
    <row r="649" spans="4:5" x14ac:dyDescent="0.3">
      <c r="D649" s="13"/>
      <c r="E649" s="13"/>
    </row>
    <row r="650" spans="4:5" x14ac:dyDescent="0.3">
      <c r="D650" s="13"/>
      <c r="E650" s="13"/>
    </row>
    <row r="651" spans="4:5" x14ac:dyDescent="0.3">
      <c r="D651" s="13"/>
      <c r="E651" s="13"/>
    </row>
    <row r="652" spans="4:5" x14ac:dyDescent="0.3">
      <c r="D652" s="13"/>
      <c r="E652" s="13"/>
    </row>
    <row r="653" spans="4:5" x14ac:dyDescent="0.3">
      <c r="D653" s="13"/>
      <c r="E653" s="13"/>
    </row>
    <row r="654" spans="4:5" x14ac:dyDescent="0.3">
      <c r="D654" s="13"/>
      <c r="E654" s="13"/>
    </row>
    <row r="655" spans="4:5" x14ac:dyDescent="0.3">
      <c r="D655" s="13"/>
      <c r="E655" s="13"/>
    </row>
    <row r="656" spans="4:5" x14ac:dyDescent="0.3">
      <c r="D656" s="13"/>
      <c r="E656" s="13"/>
    </row>
    <row r="657" spans="4:5" x14ac:dyDescent="0.3">
      <c r="D657" s="13"/>
      <c r="E657" s="13"/>
    </row>
    <row r="658" spans="4:5" x14ac:dyDescent="0.3">
      <c r="D658" s="13"/>
      <c r="E658" s="13"/>
    </row>
    <row r="659" spans="4:5" x14ac:dyDescent="0.3">
      <c r="D659" s="13"/>
      <c r="E659" s="13"/>
    </row>
    <row r="660" spans="4:5" x14ac:dyDescent="0.3">
      <c r="D660" s="13"/>
      <c r="E660" s="13"/>
    </row>
    <row r="661" spans="4:5" x14ac:dyDescent="0.3">
      <c r="D661" s="13"/>
      <c r="E661" s="13"/>
    </row>
    <row r="662" spans="4:5" x14ac:dyDescent="0.3">
      <c r="D662" s="13"/>
      <c r="E662" s="13"/>
    </row>
    <row r="663" spans="4:5" x14ac:dyDescent="0.3">
      <c r="D663" s="13"/>
      <c r="E663" s="13"/>
    </row>
    <row r="664" spans="4:5" x14ac:dyDescent="0.3">
      <c r="D664" s="13"/>
      <c r="E664" s="13"/>
    </row>
    <row r="665" spans="4:5" x14ac:dyDescent="0.3">
      <c r="D665" s="13"/>
      <c r="E665" s="13"/>
    </row>
    <row r="666" spans="4:5" x14ac:dyDescent="0.3">
      <c r="D666" s="13"/>
      <c r="E666" s="13"/>
    </row>
    <row r="667" spans="4:5" x14ac:dyDescent="0.3">
      <c r="D667" s="13"/>
      <c r="E667" s="13"/>
    </row>
    <row r="668" spans="4:5" x14ac:dyDescent="0.3">
      <c r="D668" s="13"/>
      <c r="E668" s="13"/>
    </row>
    <row r="669" spans="4:5" x14ac:dyDescent="0.3">
      <c r="D669" s="13"/>
      <c r="E669" s="13"/>
    </row>
    <row r="670" spans="4:5" x14ac:dyDescent="0.3">
      <c r="D670" s="13"/>
      <c r="E670" s="13"/>
    </row>
    <row r="671" spans="4:5" x14ac:dyDescent="0.3">
      <c r="D671" s="13"/>
      <c r="E671" s="13"/>
    </row>
    <row r="672" spans="4:5" x14ac:dyDescent="0.3">
      <c r="D672" s="13"/>
      <c r="E672" s="13"/>
    </row>
    <row r="673" spans="4:5" x14ac:dyDescent="0.3">
      <c r="D673" s="13"/>
      <c r="E673" s="13"/>
    </row>
    <row r="674" spans="4:5" x14ac:dyDescent="0.3">
      <c r="D674" s="13"/>
      <c r="E674" s="13"/>
    </row>
    <row r="675" spans="4:5" x14ac:dyDescent="0.3">
      <c r="D675" s="13"/>
      <c r="E675" s="13"/>
    </row>
    <row r="676" spans="4:5" x14ac:dyDescent="0.3">
      <c r="D676" s="13"/>
      <c r="E676" s="13"/>
    </row>
    <row r="677" spans="4:5" x14ac:dyDescent="0.3">
      <c r="D677" s="13"/>
      <c r="E677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452C-228B-4779-8FE0-9CC74BC0779E}">
  <dimension ref="A1:H60"/>
  <sheetViews>
    <sheetView topLeftCell="A32" workbookViewId="0">
      <selection activeCell="H38" sqref="H38"/>
    </sheetView>
  </sheetViews>
  <sheetFormatPr baseColWidth="10" defaultColWidth="9" defaultRowHeight="14.4" x14ac:dyDescent="0.3"/>
  <cols>
    <col min="1" max="1" width="17.88671875" bestFit="1" customWidth="1"/>
    <col min="2" max="2" width="11.109375" bestFit="1" customWidth="1"/>
    <col min="3" max="3" width="38.6640625" bestFit="1" customWidth="1"/>
    <col min="4" max="4" width="11.5546875" style="35" bestFit="1" customWidth="1"/>
    <col min="5" max="5" width="11.6640625" style="35" bestFit="1" customWidth="1"/>
    <col min="6" max="6" width="23.33203125" style="35" bestFit="1" customWidth="1"/>
    <col min="7" max="7" width="29.109375" bestFit="1" customWidth="1"/>
    <col min="8" max="8" width="11.44140625" style="35" bestFit="1" customWidth="1"/>
  </cols>
  <sheetData>
    <row r="1" spans="1:8" x14ac:dyDescent="0.3">
      <c r="A1" s="29" t="s">
        <v>46</v>
      </c>
      <c r="B1" s="31" t="s">
        <v>1</v>
      </c>
      <c r="C1" s="31" t="s">
        <v>2</v>
      </c>
      <c r="D1" s="34" t="s">
        <v>47</v>
      </c>
      <c r="E1" s="34" t="s">
        <v>48</v>
      </c>
      <c r="F1" s="34" t="s">
        <v>49</v>
      </c>
      <c r="G1" s="55" t="s">
        <v>50</v>
      </c>
      <c r="H1" s="60" t="s">
        <v>51</v>
      </c>
    </row>
    <row r="2" spans="1:8" x14ac:dyDescent="0.3">
      <c r="A2" s="30" t="s">
        <v>50</v>
      </c>
      <c r="B2" s="32">
        <v>45231</v>
      </c>
      <c r="C2" s="31" t="s">
        <v>52</v>
      </c>
      <c r="D2" s="34">
        <v>0</v>
      </c>
      <c r="E2" s="34">
        <v>0</v>
      </c>
      <c r="F2" s="54">
        <v>2952.09</v>
      </c>
      <c r="G2" s="55" t="s">
        <v>50</v>
      </c>
      <c r="H2" s="37"/>
    </row>
    <row r="3" spans="1:8" x14ac:dyDescent="0.3">
      <c r="A3" s="30" t="s">
        <v>50</v>
      </c>
      <c r="B3" s="32">
        <v>45237</v>
      </c>
      <c r="C3" s="31" t="s">
        <v>53</v>
      </c>
      <c r="D3" s="34">
        <v>504.28</v>
      </c>
      <c r="E3" s="34">
        <v>0</v>
      </c>
      <c r="F3" s="34">
        <v>2447.81</v>
      </c>
      <c r="G3" s="55" t="s">
        <v>50</v>
      </c>
      <c r="H3" s="37"/>
    </row>
    <row r="4" spans="1:8" x14ac:dyDescent="0.3">
      <c r="A4" s="30" t="s">
        <v>50</v>
      </c>
      <c r="B4" s="32">
        <v>45240</v>
      </c>
      <c r="C4" s="31" t="s">
        <v>54</v>
      </c>
      <c r="D4" s="34">
        <v>38</v>
      </c>
      <c r="E4" s="34">
        <v>0</v>
      </c>
      <c r="F4" s="34">
        <v>2409.81</v>
      </c>
      <c r="G4" s="55" t="s">
        <v>55</v>
      </c>
      <c r="H4" s="37"/>
    </row>
    <row r="5" spans="1:8" x14ac:dyDescent="0.3">
      <c r="A5" s="30" t="s">
        <v>50</v>
      </c>
      <c r="B5" s="32">
        <v>45260</v>
      </c>
      <c r="C5" s="31" t="s">
        <v>56</v>
      </c>
      <c r="D5" s="34">
        <v>2.95</v>
      </c>
      <c r="E5" s="34">
        <v>0</v>
      </c>
      <c r="F5" s="34">
        <v>2406.86</v>
      </c>
      <c r="G5" s="55" t="s">
        <v>50</v>
      </c>
      <c r="H5" s="37"/>
    </row>
    <row r="6" spans="1:8" x14ac:dyDescent="0.3">
      <c r="A6" s="30" t="s">
        <v>50</v>
      </c>
      <c r="B6" s="32">
        <v>45266</v>
      </c>
      <c r="C6" s="31" t="s">
        <v>57</v>
      </c>
      <c r="D6" s="34">
        <v>700.71</v>
      </c>
      <c r="E6" s="34">
        <v>0</v>
      </c>
      <c r="F6" s="34">
        <v>1706.15</v>
      </c>
      <c r="G6" s="55" t="s">
        <v>58</v>
      </c>
      <c r="H6" s="37"/>
    </row>
    <row r="7" spans="1:8" x14ac:dyDescent="0.3">
      <c r="A7" s="30" t="s">
        <v>50</v>
      </c>
      <c r="B7" s="32">
        <v>45289</v>
      </c>
      <c r="C7" s="31" t="s">
        <v>56</v>
      </c>
      <c r="D7" s="34">
        <v>2.95</v>
      </c>
      <c r="E7" s="34">
        <v>0</v>
      </c>
      <c r="F7" s="34">
        <v>1703.2</v>
      </c>
      <c r="G7" s="55" t="s">
        <v>50</v>
      </c>
      <c r="H7" s="37"/>
    </row>
    <row r="8" spans="1:8" x14ac:dyDescent="0.3">
      <c r="A8" s="30" t="s">
        <v>50</v>
      </c>
      <c r="B8" s="32">
        <v>45322</v>
      </c>
      <c r="C8" s="31" t="s">
        <v>56</v>
      </c>
      <c r="D8" s="34">
        <v>2.95</v>
      </c>
      <c r="E8" s="34">
        <v>0</v>
      </c>
      <c r="F8" s="34">
        <v>1700.25</v>
      </c>
      <c r="G8" s="55" t="s">
        <v>50</v>
      </c>
      <c r="H8" s="37"/>
    </row>
    <row r="9" spans="1:8" x14ac:dyDescent="0.3">
      <c r="A9" s="30" t="s">
        <v>50</v>
      </c>
      <c r="B9" s="32">
        <v>45351</v>
      </c>
      <c r="C9" s="31" t="s">
        <v>56</v>
      </c>
      <c r="D9" s="34">
        <v>2.95</v>
      </c>
      <c r="E9" s="34">
        <v>0</v>
      </c>
      <c r="F9" s="34">
        <v>1697.3</v>
      </c>
      <c r="G9" s="55" t="s">
        <v>50</v>
      </c>
      <c r="H9" s="37"/>
    </row>
    <row r="10" spans="1:8" x14ac:dyDescent="0.3">
      <c r="A10" s="30" t="s">
        <v>50</v>
      </c>
      <c r="B10" s="32">
        <v>45382</v>
      </c>
      <c r="C10" s="31" t="s">
        <v>56</v>
      </c>
      <c r="D10" s="34">
        <v>2.95</v>
      </c>
      <c r="E10" s="34">
        <v>0</v>
      </c>
      <c r="F10" s="34">
        <v>1694.35</v>
      </c>
      <c r="G10" s="55" t="s">
        <v>50</v>
      </c>
      <c r="H10" s="37"/>
    </row>
    <row r="11" spans="1:8" x14ac:dyDescent="0.3">
      <c r="A11" s="30" t="s">
        <v>50</v>
      </c>
      <c r="B11" s="32">
        <v>45412</v>
      </c>
      <c r="C11" s="31" t="s">
        <v>56</v>
      </c>
      <c r="D11" s="34">
        <v>2.95</v>
      </c>
      <c r="E11" s="34">
        <v>0</v>
      </c>
      <c r="F11" s="34">
        <v>1691.4</v>
      </c>
      <c r="G11" s="55" t="s">
        <v>50</v>
      </c>
      <c r="H11" s="37"/>
    </row>
    <row r="12" spans="1:8" x14ac:dyDescent="0.3">
      <c r="A12" s="30" t="s">
        <v>50</v>
      </c>
      <c r="B12" s="32">
        <v>45418</v>
      </c>
      <c r="C12" s="31" t="s">
        <v>59</v>
      </c>
      <c r="D12" s="34">
        <v>91.97</v>
      </c>
      <c r="E12" s="34">
        <v>0</v>
      </c>
      <c r="F12" s="34">
        <v>1599.43</v>
      </c>
      <c r="G12" s="55" t="s">
        <v>60</v>
      </c>
      <c r="H12" s="37"/>
    </row>
    <row r="13" spans="1:8" x14ac:dyDescent="0.3">
      <c r="A13" s="30" t="s">
        <v>50</v>
      </c>
      <c r="B13" s="32">
        <v>45418</v>
      </c>
      <c r="C13" s="31" t="s">
        <v>61</v>
      </c>
      <c r="D13" s="34">
        <v>50</v>
      </c>
      <c r="E13" s="34">
        <v>0</v>
      </c>
      <c r="F13" s="34">
        <v>1549.43</v>
      </c>
      <c r="G13" s="55" t="s">
        <v>62</v>
      </c>
      <c r="H13" s="37"/>
    </row>
    <row r="14" spans="1:8" x14ac:dyDescent="0.3">
      <c r="A14" s="30" t="s">
        <v>50</v>
      </c>
      <c r="B14" s="32">
        <v>45443</v>
      </c>
      <c r="C14" s="31" t="s">
        <v>56</v>
      </c>
      <c r="D14" s="34">
        <v>2.95</v>
      </c>
      <c r="E14" s="34">
        <v>0</v>
      </c>
      <c r="F14" s="34">
        <v>1546.48</v>
      </c>
      <c r="G14" s="55" t="s">
        <v>50</v>
      </c>
      <c r="H14" s="37"/>
    </row>
    <row r="15" spans="1:8" x14ac:dyDescent="0.3">
      <c r="A15" s="30" t="s">
        <v>50</v>
      </c>
      <c r="B15" s="32">
        <v>45446</v>
      </c>
      <c r="C15" s="31" t="s">
        <v>63</v>
      </c>
      <c r="D15" s="34">
        <v>0</v>
      </c>
      <c r="E15" s="34">
        <v>40</v>
      </c>
      <c r="F15" s="34">
        <v>1686.48</v>
      </c>
      <c r="G15" s="55" t="s">
        <v>50</v>
      </c>
      <c r="H15" s="37">
        <v>40</v>
      </c>
    </row>
    <row r="16" spans="1:8" x14ac:dyDescent="0.3">
      <c r="A16" s="30" t="s">
        <v>50</v>
      </c>
      <c r="B16" s="32">
        <v>45446</v>
      </c>
      <c r="C16" s="31" t="s">
        <v>64</v>
      </c>
      <c r="D16" s="36">
        <v>0</v>
      </c>
      <c r="E16" s="34">
        <v>100</v>
      </c>
      <c r="F16" s="34">
        <v>1646.48</v>
      </c>
      <c r="G16" s="55" t="s">
        <v>65</v>
      </c>
      <c r="H16" s="37"/>
    </row>
    <row r="17" spans="1:8" x14ac:dyDescent="0.3">
      <c r="A17" s="30" t="s">
        <v>50</v>
      </c>
      <c r="B17" s="32">
        <v>45448</v>
      </c>
      <c r="C17" s="31" t="s">
        <v>18</v>
      </c>
      <c r="D17" s="36">
        <v>0</v>
      </c>
      <c r="E17" s="34">
        <v>1.26</v>
      </c>
      <c r="F17" s="34">
        <v>1687.74</v>
      </c>
      <c r="G17" s="55" t="s">
        <v>50</v>
      </c>
      <c r="H17" s="37"/>
    </row>
    <row r="18" spans="1:8" x14ac:dyDescent="0.3">
      <c r="A18" s="30" t="s">
        <v>50</v>
      </c>
      <c r="B18" s="32">
        <v>45449</v>
      </c>
      <c r="C18" s="31" t="s">
        <v>66</v>
      </c>
      <c r="D18" s="36">
        <v>0</v>
      </c>
      <c r="E18" s="34">
        <v>40</v>
      </c>
      <c r="F18" s="34">
        <v>1727.74</v>
      </c>
      <c r="G18" s="55" t="s">
        <v>50</v>
      </c>
      <c r="H18" s="37">
        <v>40</v>
      </c>
    </row>
    <row r="19" spans="1:8" x14ac:dyDescent="0.3">
      <c r="A19" s="30" t="s">
        <v>50</v>
      </c>
      <c r="B19" s="32">
        <v>45456</v>
      </c>
      <c r="C19" s="31" t="s">
        <v>67</v>
      </c>
      <c r="D19" s="36">
        <v>0</v>
      </c>
      <c r="E19" s="34">
        <v>20</v>
      </c>
      <c r="F19" s="34">
        <v>1747.74</v>
      </c>
      <c r="G19" s="55" t="s">
        <v>50</v>
      </c>
      <c r="H19" s="37">
        <v>20</v>
      </c>
    </row>
    <row r="20" spans="1:8" x14ac:dyDescent="0.3">
      <c r="A20" s="30" t="s">
        <v>50</v>
      </c>
      <c r="B20" s="32">
        <v>45463</v>
      </c>
      <c r="C20" s="31" t="s">
        <v>68</v>
      </c>
      <c r="D20" s="37">
        <v>75</v>
      </c>
      <c r="E20" s="34">
        <v>0</v>
      </c>
      <c r="F20" s="34">
        <f>F19-D20</f>
        <v>1672.74</v>
      </c>
      <c r="G20" s="55" t="s">
        <v>69</v>
      </c>
      <c r="H20" s="37"/>
    </row>
    <row r="21" spans="1:8" x14ac:dyDescent="0.3">
      <c r="A21" s="30"/>
      <c r="B21" s="32">
        <v>45468</v>
      </c>
      <c r="C21" s="31" t="s">
        <v>70</v>
      </c>
      <c r="D21" s="37">
        <v>0</v>
      </c>
      <c r="E21" s="34">
        <v>40</v>
      </c>
      <c r="F21" s="34">
        <f>F20+E21</f>
        <v>1712.74</v>
      </c>
      <c r="G21" s="55"/>
      <c r="H21" s="37">
        <v>40</v>
      </c>
    </row>
    <row r="22" spans="1:8" x14ac:dyDescent="0.3">
      <c r="A22" s="30"/>
      <c r="B22" s="32">
        <v>45468</v>
      </c>
      <c r="C22" s="31" t="s">
        <v>71</v>
      </c>
      <c r="D22" s="37">
        <v>0</v>
      </c>
      <c r="E22" s="34">
        <v>40</v>
      </c>
      <c r="F22" s="34">
        <f>F21+E22</f>
        <v>1752.74</v>
      </c>
      <c r="G22" s="55"/>
      <c r="H22" s="37">
        <v>40</v>
      </c>
    </row>
    <row r="23" spans="1:8" x14ac:dyDescent="0.3">
      <c r="A23" s="30"/>
      <c r="B23" s="32">
        <v>45468</v>
      </c>
      <c r="C23" s="31" t="s">
        <v>72</v>
      </c>
      <c r="D23" s="37">
        <v>0</v>
      </c>
      <c r="E23" s="34">
        <v>40</v>
      </c>
      <c r="F23" s="34">
        <f>F22+E23</f>
        <v>1792.74</v>
      </c>
      <c r="G23" s="55"/>
      <c r="H23" s="37">
        <v>40</v>
      </c>
    </row>
    <row r="24" spans="1:8" x14ac:dyDescent="0.3">
      <c r="A24" s="30"/>
      <c r="B24" s="32">
        <v>45468</v>
      </c>
      <c r="C24" s="31" t="s">
        <v>73</v>
      </c>
      <c r="D24" s="37">
        <v>0</v>
      </c>
      <c r="E24" s="34">
        <v>40</v>
      </c>
      <c r="F24" s="34">
        <f>F23+E24</f>
        <v>1832.74</v>
      </c>
      <c r="G24" s="55"/>
      <c r="H24" s="37">
        <v>40</v>
      </c>
    </row>
    <row r="25" spans="1:8" x14ac:dyDescent="0.3">
      <c r="A25" s="30"/>
      <c r="B25" s="32">
        <v>45468</v>
      </c>
      <c r="C25" s="31" t="s">
        <v>74</v>
      </c>
      <c r="D25" s="37">
        <v>0</v>
      </c>
      <c r="E25" s="34">
        <v>40</v>
      </c>
      <c r="F25" s="34">
        <f>F24+E25</f>
        <v>1872.74</v>
      </c>
      <c r="G25" s="55"/>
      <c r="H25" s="37">
        <v>40</v>
      </c>
    </row>
    <row r="26" spans="1:8" x14ac:dyDescent="0.3">
      <c r="A26" s="30"/>
      <c r="B26" s="32">
        <v>45471</v>
      </c>
      <c r="C26" s="31" t="s">
        <v>56</v>
      </c>
      <c r="D26" s="36">
        <v>2.95</v>
      </c>
      <c r="E26" s="34">
        <v>0</v>
      </c>
      <c r="F26" s="34">
        <f>F25-D26</f>
        <v>1869.79</v>
      </c>
      <c r="G26" s="55"/>
      <c r="H26" s="37"/>
    </row>
    <row r="27" spans="1:8" x14ac:dyDescent="0.3">
      <c r="A27" s="30"/>
      <c r="B27" s="32">
        <v>45475</v>
      </c>
      <c r="C27" s="31" t="s">
        <v>75</v>
      </c>
      <c r="D27" s="37">
        <v>0</v>
      </c>
      <c r="E27" s="34">
        <v>40</v>
      </c>
      <c r="F27" s="34">
        <f t="shared" ref="F27:F38" si="0">F26+E27</f>
        <v>1909.79</v>
      </c>
      <c r="G27" s="55" t="s">
        <v>50</v>
      </c>
      <c r="H27" s="37">
        <v>40</v>
      </c>
    </row>
    <row r="28" spans="1:8" x14ac:dyDescent="0.3">
      <c r="A28" s="30" t="s">
        <v>50</v>
      </c>
      <c r="B28" s="32">
        <v>45477</v>
      </c>
      <c r="C28" s="31" t="s">
        <v>72</v>
      </c>
      <c r="D28" s="37">
        <v>0</v>
      </c>
      <c r="E28" s="34">
        <v>1165</v>
      </c>
      <c r="F28" s="34">
        <f t="shared" si="0"/>
        <v>3074.79</v>
      </c>
      <c r="G28" s="55" t="s">
        <v>50</v>
      </c>
      <c r="H28" s="37">
        <v>1165</v>
      </c>
    </row>
    <row r="29" spans="1:8" x14ac:dyDescent="0.3">
      <c r="A29" s="30" t="s">
        <v>50</v>
      </c>
      <c r="B29" s="32">
        <v>45481</v>
      </c>
      <c r="C29" s="31" t="s">
        <v>76</v>
      </c>
      <c r="D29" s="37">
        <v>0</v>
      </c>
      <c r="E29" s="34">
        <v>20</v>
      </c>
      <c r="F29" s="34">
        <f t="shared" si="0"/>
        <v>3094.79</v>
      </c>
      <c r="G29" s="55"/>
      <c r="H29" s="37">
        <v>20</v>
      </c>
    </row>
    <row r="30" spans="1:8" x14ac:dyDescent="0.3">
      <c r="A30" s="30"/>
      <c r="B30" s="32">
        <v>45482</v>
      </c>
      <c r="C30" s="31" t="s">
        <v>76</v>
      </c>
      <c r="D30" s="37">
        <v>0</v>
      </c>
      <c r="E30" s="34">
        <v>20</v>
      </c>
      <c r="F30" s="34">
        <f t="shared" si="0"/>
        <v>3114.79</v>
      </c>
      <c r="G30" s="55"/>
      <c r="H30" s="34">
        <v>20</v>
      </c>
    </row>
    <row r="31" spans="1:8" x14ac:dyDescent="0.3">
      <c r="A31" s="30"/>
      <c r="B31" s="32">
        <v>45483</v>
      </c>
      <c r="C31" s="31" t="s">
        <v>77</v>
      </c>
      <c r="D31" s="37">
        <v>0</v>
      </c>
      <c r="E31" s="34">
        <v>40</v>
      </c>
      <c r="F31" s="34">
        <f t="shared" si="0"/>
        <v>3154.79</v>
      </c>
      <c r="G31" s="55"/>
      <c r="H31" s="34">
        <v>40</v>
      </c>
    </row>
    <row r="32" spans="1:8" x14ac:dyDescent="0.3">
      <c r="A32" s="30"/>
      <c r="B32" s="32">
        <v>45483</v>
      </c>
      <c r="C32" s="31" t="s">
        <v>78</v>
      </c>
      <c r="D32" s="37">
        <v>0</v>
      </c>
      <c r="E32" s="34">
        <v>20</v>
      </c>
      <c r="F32" s="34">
        <f t="shared" si="0"/>
        <v>3174.79</v>
      </c>
      <c r="G32" s="55"/>
      <c r="H32" s="34">
        <v>20</v>
      </c>
    </row>
    <row r="33" spans="1:8" x14ac:dyDescent="0.3">
      <c r="A33" s="30"/>
      <c r="B33" s="32">
        <v>45483</v>
      </c>
      <c r="C33" s="31" t="s">
        <v>79</v>
      </c>
      <c r="D33" s="37">
        <v>0</v>
      </c>
      <c r="E33" s="34">
        <v>20</v>
      </c>
      <c r="F33" s="34">
        <f t="shared" si="0"/>
        <v>3194.79</v>
      </c>
      <c r="G33" s="55"/>
      <c r="H33" s="34">
        <v>20</v>
      </c>
    </row>
    <row r="34" spans="1:8" x14ac:dyDescent="0.3">
      <c r="A34" s="30"/>
      <c r="B34" s="32">
        <v>45483</v>
      </c>
      <c r="C34" s="31" t="s">
        <v>80</v>
      </c>
      <c r="D34" s="37">
        <v>0</v>
      </c>
      <c r="E34" s="34">
        <v>40</v>
      </c>
      <c r="F34" s="34">
        <f t="shared" si="0"/>
        <v>3234.79</v>
      </c>
      <c r="G34" s="55"/>
      <c r="H34" s="34">
        <v>40</v>
      </c>
    </row>
    <row r="35" spans="1:8" x14ac:dyDescent="0.3">
      <c r="A35" s="30"/>
      <c r="B35" s="32">
        <v>45484</v>
      </c>
      <c r="C35" s="31" t="s">
        <v>81</v>
      </c>
      <c r="D35" s="37">
        <v>0</v>
      </c>
      <c r="E35" s="34">
        <v>40</v>
      </c>
      <c r="F35" s="34">
        <f t="shared" si="0"/>
        <v>3274.79</v>
      </c>
      <c r="G35" s="55"/>
      <c r="H35" s="34">
        <v>40</v>
      </c>
    </row>
    <row r="36" spans="1:8" x14ac:dyDescent="0.3">
      <c r="A36" s="30"/>
      <c r="B36" s="32">
        <v>45491</v>
      </c>
      <c r="C36" s="31" t="s">
        <v>82</v>
      </c>
      <c r="D36" s="37">
        <v>0</v>
      </c>
      <c r="E36" s="34">
        <v>40</v>
      </c>
      <c r="F36" s="34">
        <f t="shared" si="0"/>
        <v>3314.79</v>
      </c>
      <c r="G36" s="55"/>
      <c r="H36" s="34">
        <v>40</v>
      </c>
    </row>
    <row r="37" spans="1:8" x14ac:dyDescent="0.3">
      <c r="A37" s="30"/>
      <c r="B37" s="32">
        <v>45492</v>
      </c>
      <c r="C37" s="31" t="s">
        <v>83</v>
      </c>
      <c r="D37" s="37">
        <v>0</v>
      </c>
      <c r="E37" s="34">
        <v>20</v>
      </c>
      <c r="F37" s="34">
        <f t="shared" si="0"/>
        <v>3334.79</v>
      </c>
      <c r="G37" s="55"/>
      <c r="H37" s="34">
        <v>20</v>
      </c>
    </row>
    <row r="38" spans="1:8" x14ac:dyDescent="0.3">
      <c r="A38" s="30"/>
      <c r="B38" s="32">
        <v>45498</v>
      </c>
      <c r="C38" s="31" t="s">
        <v>84</v>
      </c>
      <c r="D38" s="37">
        <v>0</v>
      </c>
      <c r="E38" s="34">
        <v>25</v>
      </c>
      <c r="F38" s="34">
        <f t="shared" si="0"/>
        <v>3359.79</v>
      </c>
      <c r="G38" s="55"/>
      <c r="H38" s="34">
        <v>25</v>
      </c>
    </row>
    <row r="39" spans="1:8" x14ac:dyDescent="0.3">
      <c r="A39" s="30"/>
      <c r="B39" s="32">
        <v>45504</v>
      </c>
      <c r="C39" s="31" t="s">
        <v>56</v>
      </c>
      <c r="D39" s="34">
        <v>2.95</v>
      </c>
      <c r="E39" s="34">
        <v>0</v>
      </c>
      <c r="F39" s="34">
        <f>F38-D39</f>
        <v>3356.84</v>
      </c>
      <c r="G39" s="55"/>
      <c r="H39" s="37"/>
    </row>
    <row r="40" spans="1:8" x14ac:dyDescent="0.3">
      <c r="A40" s="30"/>
      <c r="B40" s="32">
        <v>45509</v>
      </c>
      <c r="C40" s="31" t="s">
        <v>85</v>
      </c>
      <c r="D40" s="34">
        <v>262.39</v>
      </c>
      <c r="E40" s="34">
        <v>0</v>
      </c>
      <c r="F40" s="34">
        <f>F39-D40</f>
        <v>3094.4500000000003</v>
      </c>
      <c r="G40" s="55" t="s">
        <v>86</v>
      </c>
      <c r="H40" s="37"/>
    </row>
    <row r="41" spans="1:8" x14ac:dyDescent="0.3">
      <c r="A41" s="30"/>
      <c r="B41" s="32">
        <v>45509</v>
      </c>
      <c r="C41" s="31" t="s">
        <v>87</v>
      </c>
      <c r="D41" s="34">
        <v>252.95</v>
      </c>
      <c r="E41" s="34">
        <v>0</v>
      </c>
      <c r="F41" s="34">
        <f>F40-D41</f>
        <v>2841.5000000000005</v>
      </c>
      <c r="G41" s="55" t="s">
        <v>88</v>
      </c>
      <c r="H41" s="37"/>
    </row>
    <row r="42" spans="1:8" x14ac:dyDescent="0.3">
      <c r="A42" s="30"/>
      <c r="B42" s="32">
        <v>45509</v>
      </c>
      <c r="C42" s="31" t="s">
        <v>72</v>
      </c>
      <c r="D42" s="34">
        <v>0</v>
      </c>
      <c r="E42" s="34">
        <v>20</v>
      </c>
      <c r="F42" s="34">
        <f>F41+E42</f>
        <v>2861.5000000000005</v>
      </c>
      <c r="G42" s="55"/>
      <c r="H42" s="37">
        <v>20</v>
      </c>
    </row>
    <row r="43" spans="1:8" x14ac:dyDescent="0.3">
      <c r="A43" s="30"/>
      <c r="B43" s="32">
        <v>45524</v>
      </c>
      <c r="C43" s="31" t="s">
        <v>89</v>
      </c>
      <c r="D43" s="34">
        <v>0</v>
      </c>
      <c r="E43" s="34">
        <v>40</v>
      </c>
      <c r="F43" s="34">
        <f>F42+E43</f>
        <v>2901.5000000000005</v>
      </c>
      <c r="G43" s="55"/>
      <c r="H43" s="37">
        <v>40</v>
      </c>
    </row>
    <row r="44" spans="1:8" x14ac:dyDescent="0.3">
      <c r="A44" s="30"/>
      <c r="B44" s="32">
        <v>45534</v>
      </c>
      <c r="C44" s="31" t="s">
        <v>56</v>
      </c>
      <c r="D44" s="34">
        <v>2.95</v>
      </c>
      <c r="E44" s="34">
        <v>0</v>
      </c>
      <c r="F44" s="34">
        <f>F43-D44</f>
        <v>2898.5500000000006</v>
      </c>
      <c r="G44" s="55"/>
      <c r="H44" s="37"/>
    </row>
    <row r="45" spans="1:8" x14ac:dyDescent="0.3">
      <c r="A45" s="30"/>
      <c r="B45" s="32">
        <v>45537</v>
      </c>
      <c r="C45" s="31" t="s">
        <v>72</v>
      </c>
      <c r="D45" s="34">
        <v>0</v>
      </c>
      <c r="E45" s="34">
        <v>20</v>
      </c>
      <c r="F45" s="34">
        <f>F44+E45</f>
        <v>2918.5500000000006</v>
      </c>
      <c r="H45" s="37">
        <v>20</v>
      </c>
    </row>
    <row r="46" spans="1:8" x14ac:dyDescent="0.3">
      <c r="A46" s="30"/>
      <c r="B46" s="32">
        <v>45538</v>
      </c>
      <c r="C46" s="31" t="s">
        <v>90</v>
      </c>
      <c r="D46" s="34">
        <v>128.44</v>
      </c>
      <c r="E46" s="34">
        <v>0</v>
      </c>
      <c r="F46" s="34">
        <f t="shared" ref="F46:F52" si="1">F45-D46+E46</f>
        <v>2790.1100000000006</v>
      </c>
      <c r="G46" s="55" t="s">
        <v>91</v>
      </c>
      <c r="H46" s="37"/>
    </row>
    <row r="47" spans="1:8" x14ac:dyDescent="0.3">
      <c r="A47" s="30"/>
      <c r="B47" s="32">
        <v>45540</v>
      </c>
      <c r="C47" s="31" t="s">
        <v>92</v>
      </c>
      <c r="D47" s="34">
        <v>0</v>
      </c>
      <c r="E47" s="34">
        <v>500</v>
      </c>
      <c r="F47" s="34">
        <f t="shared" si="1"/>
        <v>3290.1100000000006</v>
      </c>
      <c r="G47" s="55"/>
      <c r="H47" s="37"/>
    </row>
    <row r="48" spans="1:8" x14ac:dyDescent="0.3">
      <c r="A48" s="30"/>
      <c r="B48" s="32">
        <v>45546</v>
      </c>
      <c r="C48" s="31" t="s">
        <v>93</v>
      </c>
      <c r="D48" s="34">
        <v>0</v>
      </c>
      <c r="E48" s="34">
        <v>20</v>
      </c>
      <c r="F48" s="34">
        <f t="shared" si="1"/>
        <v>3310.1100000000006</v>
      </c>
      <c r="G48" s="55" t="s">
        <v>94</v>
      </c>
      <c r="H48" s="37">
        <v>20</v>
      </c>
    </row>
    <row r="49" spans="1:8" x14ac:dyDescent="0.3">
      <c r="A49" s="30"/>
      <c r="B49" s="32">
        <v>45565</v>
      </c>
      <c r="C49" s="31" t="s">
        <v>56</v>
      </c>
      <c r="D49" s="34">
        <v>2.95</v>
      </c>
      <c r="E49" s="34">
        <v>0</v>
      </c>
      <c r="F49" s="34">
        <f t="shared" si="1"/>
        <v>3307.1600000000008</v>
      </c>
      <c r="G49" s="55"/>
      <c r="H49" s="37"/>
    </row>
    <row r="50" spans="1:8" x14ac:dyDescent="0.3">
      <c r="A50" s="30"/>
      <c r="B50" s="32">
        <v>45567</v>
      </c>
      <c r="C50" s="31" t="s">
        <v>95</v>
      </c>
      <c r="D50" s="34">
        <v>178.92</v>
      </c>
      <c r="E50" s="34">
        <v>0</v>
      </c>
      <c r="F50" s="34">
        <f t="shared" si="1"/>
        <v>3128.2400000000007</v>
      </c>
      <c r="G50" s="55"/>
      <c r="H50" s="37"/>
    </row>
    <row r="51" spans="1:8" x14ac:dyDescent="0.3">
      <c r="A51" s="30"/>
      <c r="B51" s="32">
        <v>45595</v>
      </c>
      <c r="C51" s="31" t="s">
        <v>96</v>
      </c>
      <c r="D51" s="34">
        <v>547.23</v>
      </c>
      <c r="E51" s="34">
        <v>0</v>
      </c>
      <c r="F51" s="34">
        <f t="shared" si="1"/>
        <v>2581.0100000000007</v>
      </c>
      <c r="G51" s="55"/>
      <c r="H51" s="37"/>
    </row>
    <row r="52" spans="1:8" x14ac:dyDescent="0.3">
      <c r="A52" s="30"/>
      <c r="B52" s="32">
        <v>45596</v>
      </c>
      <c r="C52" s="31" t="s">
        <v>56</v>
      </c>
      <c r="D52" s="34">
        <v>2.95</v>
      </c>
      <c r="E52" s="34">
        <v>0</v>
      </c>
      <c r="F52" s="54">
        <f t="shared" si="1"/>
        <v>2578.0600000000009</v>
      </c>
      <c r="G52" s="55"/>
      <c r="H52" s="37">
        <f>SUM(H2:H51)</f>
        <v>1890</v>
      </c>
    </row>
    <row r="53" spans="1:8" x14ac:dyDescent="0.3">
      <c r="A53" s="30" t="s">
        <v>50</v>
      </c>
      <c r="B53" s="48" t="s">
        <v>50</v>
      </c>
      <c r="C53" s="48" t="s">
        <v>50</v>
      </c>
      <c r="D53" s="50">
        <f>SUM(D2:D52)</f>
        <v>2865.2900000000004</v>
      </c>
      <c r="E53" s="50">
        <f>SUM(E2:E52)</f>
        <v>2491.2600000000002</v>
      </c>
      <c r="F53" s="50"/>
      <c r="G53" s="56" t="s">
        <v>50</v>
      </c>
      <c r="H53" s="37"/>
    </row>
    <row r="54" spans="1:8" x14ac:dyDescent="0.3">
      <c r="A54" s="30"/>
      <c r="B54" s="49" t="s">
        <v>50</v>
      </c>
      <c r="C54" s="49"/>
      <c r="D54" s="51" t="s">
        <v>50</v>
      </c>
      <c r="E54" s="51" t="s">
        <v>50</v>
      </c>
      <c r="F54" s="51" t="s">
        <v>50</v>
      </c>
      <c r="G54" s="57" t="s">
        <v>50</v>
      </c>
      <c r="H54" s="37"/>
    </row>
    <row r="55" spans="1:8" x14ac:dyDescent="0.3">
      <c r="A55" s="30"/>
      <c r="B55" s="38"/>
      <c r="C55" s="38"/>
      <c r="D55" s="53"/>
      <c r="E55" s="53"/>
      <c r="F55" s="53"/>
      <c r="G55" s="58"/>
      <c r="H55" s="37"/>
    </row>
    <row r="56" spans="1:8" x14ac:dyDescent="0.3">
      <c r="A56" s="30"/>
      <c r="B56" s="39"/>
      <c r="C56" s="39"/>
      <c r="D56" s="40"/>
      <c r="E56" s="40"/>
      <c r="F56" s="40"/>
      <c r="G56" s="59"/>
      <c r="H56" s="37"/>
    </row>
    <row r="57" spans="1:8" x14ac:dyDescent="0.3">
      <c r="A57" s="30"/>
      <c r="B57" s="39"/>
      <c r="C57" s="39"/>
      <c r="D57" s="40"/>
      <c r="E57" s="40"/>
      <c r="F57" s="40"/>
      <c r="G57" s="59"/>
      <c r="H57" s="37"/>
    </row>
    <row r="58" spans="1:8" x14ac:dyDescent="0.3">
      <c r="A58" s="30"/>
      <c r="B58" s="31"/>
      <c r="C58" s="31"/>
      <c r="D58" s="34"/>
      <c r="E58" s="34"/>
      <c r="F58" s="34"/>
      <c r="G58" s="55"/>
      <c r="H58" s="37"/>
    </row>
    <row r="59" spans="1:8" x14ac:dyDescent="0.3">
      <c r="A59" s="30"/>
      <c r="B59" s="31"/>
      <c r="C59" s="31"/>
      <c r="D59" s="34"/>
      <c r="E59" s="34"/>
      <c r="F59" s="34"/>
      <c r="G59" s="55"/>
      <c r="H59" s="37"/>
    </row>
    <row r="60" spans="1:8" x14ac:dyDescent="0.3">
      <c r="A60" s="30"/>
      <c r="B60" s="31"/>
      <c r="C60" s="31"/>
      <c r="D60" s="34"/>
      <c r="E60" s="34"/>
      <c r="F60" s="34"/>
      <c r="G60" s="55"/>
      <c r="H60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0965-7747-4EA2-8672-1375790ADDF2}">
  <dimension ref="A1:G22"/>
  <sheetViews>
    <sheetView workbookViewId="0">
      <selection activeCell="D13" sqref="D13"/>
    </sheetView>
  </sheetViews>
  <sheetFormatPr baseColWidth="10" defaultColWidth="9" defaultRowHeight="14.4" x14ac:dyDescent="0.3"/>
  <cols>
    <col min="1" max="1" width="17.88671875" bestFit="1" customWidth="1"/>
    <col min="2" max="2" width="11.109375" bestFit="1" customWidth="1"/>
    <col min="3" max="3" width="38.6640625" bestFit="1" customWidth="1"/>
    <col min="4" max="4" width="11.5546875" style="35" bestFit="1" customWidth="1"/>
    <col min="5" max="5" width="11.6640625" style="35" bestFit="1" customWidth="1"/>
    <col min="6" max="6" width="23.33203125" style="35" bestFit="1" customWidth="1"/>
    <col min="7" max="7" width="51.5546875" bestFit="1" customWidth="1"/>
  </cols>
  <sheetData>
    <row r="1" spans="1:7" x14ac:dyDescent="0.3">
      <c r="A1" s="29" t="s">
        <v>46</v>
      </c>
      <c r="B1" s="31" t="s">
        <v>1</v>
      </c>
      <c r="C1" s="31" t="s">
        <v>2</v>
      </c>
      <c r="D1" s="34" t="s">
        <v>47</v>
      </c>
      <c r="E1" s="34" t="s">
        <v>48</v>
      </c>
      <c r="F1" s="34" t="s">
        <v>49</v>
      </c>
      <c r="G1" s="31" t="s">
        <v>50</v>
      </c>
    </row>
    <row r="2" spans="1:7" x14ac:dyDescent="0.3">
      <c r="A2" s="30" t="s">
        <v>50</v>
      </c>
      <c r="B2" s="32">
        <v>45597</v>
      </c>
      <c r="C2" s="31" t="s">
        <v>52</v>
      </c>
      <c r="D2" s="34">
        <v>0</v>
      </c>
      <c r="E2" s="34">
        <v>0</v>
      </c>
      <c r="F2" s="54">
        <v>2578.06</v>
      </c>
      <c r="G2" s="31" t="s">
        <v>50</v>
      </c>
    </row>
    <row r="3" spans="1:7" x14ac:dyDescent="0.3">
      <c r="A3" s="30"/>
      <c r="B3" s="32">
        <v>45609</v>
      </c>
      <c r="C3" s="31" t="s">
        <v>97</v>
      </c>
      <c r="D3" s="34">
        <v>39</v>
      </c>
      <c r="E3" s="34">
        <v>0</v>
      </c>
      <c r="F3" s="34">
        <f>F2-D3+E3</f>
        <v>2539.06</v>
      </c>
      <c r="G3" s="31" t="s">
        <v>98</v>
      </c>
    </row>
    <row r="4" spans="1:7" x14ac:dyDescent="0.3">
      <c r="A4" s="30"/>
      <c r="B4" s="32">
        <v>45611</v>
      </c>
      <c r="C4" s="31" t="s">
        <v>99</v>
      </c>
      <c r="D4" s="34">
        <v>0</v>
      </c>
      <c r="E4" s="34">
        <v>20</v>
      </c>
      <c r="F4" s="34">
        <f>F3-D4+E4</f>
        <v>2559.06</v>
      </c>
      <c r="G4" s="31" t="s">
        <v>100</v>
      </c>
    </row>
    <row r="5" spans="1:7" x14ac:dyDescent="0.3">
      <c r="A5" s="30"/>
      <c r="B5" s="32">
        <v>45990</v>
      </c>
      <c r="C5" s="31" t="s">
        <v>56</v>
      </c>
      <c r="D5" s="34">
        <v>2.95</v>
      </c>
      <c r="E5" s="34">
        <v>0</v>
      </c>
      <c r="F5" s="34">
        <f t="shared" ref="F5:F14" si="0">F4-D5+E5</f>
        <v>2556.11</v>
      </c>
      <c r="G5" s="31"/>
    </row>
    <row r="6" spans="1:7" x14ac:dyDescent="0.3">
      <c r="A6" s="30"/>
      <c r="B6" s="32">
        <v>46022</v>
      </c>
      <c r="C6" s="31" t="s">
        <v>56</v>
      </c>
      <c r="D6" s="34">
        <v>2.95</v>
      </c>
      <c r="E6" s="34">
        <v>0</v>
      </c>
      <c r="F6" s="34">
        <f t="shared" si="0"/>
        <v>2553.1600000000003</v>
      </c>
      <c r="G6" s="31"/>
    </row>
    <row r="7" spans="1:7" x14ac:dyDescent="0.3">
      <c r="A7" s="30"/>
      <c r="B7" s="32">
        <v>45674</v>
      </c>
      <c r="C7" s="31" t="s">
        <v>101</v>
      </c>
      <c r="D7" s="34">
        <v>0</v>
      </c>
      <c r="E7" s="34">
        <v>210</v>
      </c>
      <c r="F7" s="34">
        <f t="shared" si="0"/>
        <v>2763.1600000000003</v>
      </c>
      <c r="G7" s="31" t="s">
        <v>102</v>
      </c>
    </row>
    <row r="8" spans="1:7" x14ac:dyDescent="0.3">
      <c r="A8" s="30"/>
      <c r="B8" s="32">
        <v>45688</v>
      </c>
      <c r="C8" s="31" t="s">
        <v>56</v>
      </c>
      <c r="D8" s="34">
        <v>2.95</v>
      </c>
      <c r="E8" s="34">
        <v>0</v>
      </c>
      <c r="F8" s="34">
        <f t="shared" si="0"/>
        <v>2760.2100000000005</v>
      </c>
      <c r="G8" s="31"/>
    </row>
    <row r="9" spans="1:7" x14ac:dyDescent="0.3">
      <c r="A9" s="30"/>
      <c r="B9" s="32">
        <v>45691</v>
      </c>
      <c r="C9" s="31" t="s">
        <v>103</v>
      </c>
      <c r="D9" s="34">
        <v>210</v>
      </c>
      <c r="E9" s="34">
        <v>0</v>
      </c>
      <c r="F9" s="34">
        <f t="shared" si="0"/>
        <v>2550.2100000000005</v>
      </c>
      <c r="G9" s="31" t="s">
        <v>104</v>
      </c>
    </row>
    <row r="10" spans="1:7" x14ac:dyDescent="0.3">
      <c r="A10" s="30"/>
      <c r="B10" s="32">
        <v>45716</v>
      </c>
      <c r="C10" s="31" t="s">
        <v>56</v>
      </c>
      <c r="D10" s="34">
        <v>2.95</v>
      </c>
      <c r="E10" s="34">
        <v>0</v>
      </c>
      <c r="F10" s="34">
        <f t="shared" si="0"/>
        <v>2547.2600000000007</v>
      </c>
      <c r="G10" s="31"/>
    </row>
    <row r="11" spans="1:7" x14ac:dyDescent="0.3">
      <c r="A11" s="30"/>
      <c r="B11" s="32">
        <v>45747</v>
      </c>
      <c r="C11" s="31" t="s">
        <v>56</v>
      </c>
      <c r="D11" s="34">
        <v>2.95</v>
      </c>
      <c r="E11" s="34">
        <v>0</v>
      </c>
      <c r="F11" s="34">
        <f t="shared" si="0"/>
        <v>2544.3100000000009</v>
      </c>
      <c r="G11" s="31"/>
    </row>
    <row r="12" spans="1:7" x14ac:dyDescent="0.3">
      <c r="A12" s="30"/>
      <c r="B12" s="32">
        <v>45748</v>
      </c>
      <c r="C12" s="31" t="s">
        <v>105</v>
      </c>
      <c r="D12" s="34">
        <v>201.73</v>
      </c>
      <c r="E12" s="34">
        <v>0</v>
      </c>
      <c r="F12" s="34">
        <f t="shared" si="0"/>
        <v>2342.5800000000008</v>
      </c>
      <c r="G12" s="31" t="s">
        <v>106</v>
      </c>
    </row>
    <row r="13" spans="1:7" x14ac:dyDescent="0.3">
      <c r="A13" s="30"/>
      <c r="B13" s="32">
        <v>45777</v>
      </c>
      <c r="C13" s="31" t="s">
        <v>56</v>
      </c>
      <c r="D13" s="34">
        <v>2.95</v>
      </c>
      <c r="E13" s="34">
        <v>0</v>
      </c>
      <c r="F13" s="34">
        <f t="shared" si="0"/>
        <v>2339.630000000001</v>
      </c>
      <c r="G13" s="31"/>
    </row>
    <row r="14" spans="1:7" x14ac:dyDescent="0.3">
      <c r="A14" s="30"/>
      <c r="B14" s="33" t="s">
        <v>50</v>
      </c>
      <c r="C14" s="33" t="s">
        <v>107</v>
      </c>
      <c r="D14" s="34">
        <v>0</v>
      </c>
      <c r="E14" s="34">
        <v>0</v>
      </c>
      <c r="F14" s="34">
        <f t="shared" si="0"/>
        <v>2339.630000000001</v>
      </c>
      <c r="G14" s="31" t="s">
        <v>50</v>
      </c>
    </row>
    <row r="15" spans="1:7" x14ac:dyDescent="0.3">
      <c r="A15" s="30" t="s">
        <v>50</v>
      </c>
      <c r="B15" s="48" t="s">
        <v>50</v>
      </c>
      <c r="C15" s="48" t="s">
        <v>50</v>
      </c>
      <c r="D15" s="50">
        <f>SUM(D2:D14)</f>
        <v>468.43</v>
      </c>
      <c r="E15" s="50">
        <f>SUM(E2:E14)</f>
        <v>230</v>
      </c>
      <c r="F15" s="50"/>
      <c r="G15" s="48" t="s">
        <v>50</v>
      </c>
    </row>
    <row r="16" spans="1:7" x14ac:dyDescent="0.3">
      <c r="A16" s="30"/>
      <c r="B16" s="49" t="s">
        <v>50</v>
      </c>
      <c r="C16" s="49"/>
      <c r="D16" s="51" t="s">
        <v>50</v>
      </c>
      <c r="E16" s="51" t="s">
        <v>50</v>
      </c>
      <c r="F16" s="51" t="s">
        <v>50</v>
      </c>
      <c r="G16" s="49" t="s">
        <v>50</v>
      </c>
    </row>
    <row r="17" spans="1:7" x14ac:dyDescent="0.3">
      <c r="A17" s="30"/>
      <c r="B17" s="38"/>
      <c r="C17" s="38"/>
      <c r="D17" s="53"/>
      <c r="E17" s="53"/>
      <c r="F17" s="53"/>
      <c r="G17" s="38"/>
    </row>
    <row r="18" spans="1:7" x14ac:dyDescent="0.3">
      <c r="A18" s="30"/>
      <c r="B18" s="39"/>
      <c r="C18" s="39"/>
      <c r="D18" s="40"/>
      <c r="E18" s="40"/>
      <c r="F18" s="40"/>
      <c r="G18" s="39"/>
    </row>
    <row r="19" spans="1:7" x14ac:dyDescent="0.3">
      <c r="A19" s="30"/>
      <c r="B19" s="39"/>
      <c r="C19" s="39"/>
      <c r="D19" s="40"/>
      <c r="E19" s="40"/>
      <c r="F19" s="40"/>
      <c r="G19" s="39"/>
    </row>
    <row r="20" spans="1:7" x14ac:dyDescent="0.3">
      <c r="A20" s="30"/>
      <c r="B20" s="31"/>
      <c r="C20" s="31"/>
      <c r="D20" s="34"/>
      <c r="E20" s="34"/>
      <c r="F20" s="34"/>
      <c r="G20" s="31"/>
    </row>
    <row r="21" spans="1:7" x14ac:dyDescent="0.3">
      <c r="A21" s="30"/>
      <c r="B21" s="31"/>
      <c r="C21" s="31"/>
      <c r="D21" s="34"/>
      <c r="E21" s="34"/>
      <c r="F21" s="34"/>
      <c r="G21" s="31"/>
    </row>
    <row r="22" spans="1:7" x14ac:dyDescent="0.3">
      <c r="A22" s="30"/>
      <c r="B22" s="31"/>
      <c r="C22" s="31"/>
      <c r="D22" s="34"/>
      <c r="E22" s="34"/>
      <c r="F22" s="34"/>
      <c r="G22" s="31"/>
    </row>
  </sheetData>
  <autoFilter ref="B1:G22" xr:uid="{D58D452C-228B-4779-8FE0-9CC74BC0779E}">
    <sortState xmlns:xlrd2="http://schemas.microsoft.com/office/spreadsheetml/2017/richdata2" ref="B2:G22">
      <sortCondition ref="B1:B2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E673-60A2-4442-B1AE-D70EF84BD335}">
  <dimension ref="A1:J308"/>
  <sheetViews>
    <sheetView tabSelected="1" showWhiteSpace="0" view="pageLayout" topLeftCell="A3" zoomScaleNormal="100" workbookViewId="0">
      <selection activeCell="B32" sqref="B32"/>
    </sheetView>
  </sheetViews>
  <sheetFormatPr baseColWidth="10" defaultColWidth="10.6640625" defaultRowHeight="14.4" x14ac:dyDescent="0.3"/>
  <cols>
    <col min="1" max="1" width="39.44140625" bestFit="1" customWidth="1"/>
    <col min="2" max="2" width="15.44140625" style="26" customWidth="1"/>
    <col min="3" max="3" width="15" style="26" customWidth="1"/>
    <col min="4" max="4" width="15.33203125" style="26" customWidth="1"/>
    <col min="5" max="5" width="12.5546875" style="26" customWidth="1"/>
    <col min="6" max="6" width="16.5546875" style="26" customWidth="1"/>
    <col min="7" max="8" width="19.44140625" style="26" customWidth="1"/>
  </cols>
  <sheetData>
    <row r="1" spans="1:10" s="5" customFormat="1" ht="32.25" customHeight="1" x14ac:dyDescent="0.3">
      <c r="A1" s="4"/>
      <c r="B1" s="22" t="s">
        <v>108</v>
      </c>
      <c r="C1" s="22" t="s">
        <v>109</v>
      </c>
      <c r="D1" s="22" t="s">
        <v>110</v>
      </c>
      <c r="E1" s="22" t="s">
        <v>111</v>
      </c>
      <c r="F1" s="44" t="s">
        <v>112</v>
      </c>
      <c r="G1" s="41" t="s">
        <v>113</v>
      </c>
      <c r="H1" s="41" t="s">
        <v>114</v>
      </c>
    </row>
    <row r="2" spans="1:10" x14ac:dyDescent="0.3">
      <c r="A2" s="1"/>
      <c r="B2" s="23"/>
      <c r="C2" s="23"/>
      <c r="D2" s="23"/>
      <c r="E2" s="23"/>
      <c r="F2" s="45"/>
      <c r="G2" s="42"/>
      <c r="H2" s="42"/>
    </row>
    <row r="3" spans="1:10" x14ac:dyDescent="0.3">
      <c r="A3" s="1" t="s">
        <v>115</v>
      </c>
      <c r="B3" s="23">
        <v>2780.9</v>
      </c>
      <c r="C3" s="23">
        <v>4310.3900000000003</v>
      </c>
      <c r="D3" s="23">
        <v>4108.82</v>
      </c>
      <c r="E3" s="23">
        <v>5000.07</v>
      </c>
      <c r="F3" s="45">
        <v>2607.1999999999998</v>
      </c>
      <c r="G3" s="42">
        <v>2952.09</v>
      </c>
      <c r="H3" s="42">
        <f>G36</f>
        <v>2578.06</v>
      </c>
    </row>
    <row r="4" spans="1:10" x14ac:dyDescent="0.3">
      <c r="A4" s="65" t="s">
        <v>116</v>
      </c>
      <c r="B4" s="66"/>
      <c r="C4" s="66"/>
      <c r="D4" s="66"/>
      <c r="E4" s="66"/>
      <c r="F4" s="67"/>
      <c r="G4" s="63"/>
      <c r="H4" s="63"/>
    </row>
    <row r="5" spans="1:10" x14ac:dyDescent="0.3">
      <c r="A5" s="1" t="s">
        <v>117</v>
      </c>
      <c r="B5" s="23">
        <v>1470</v>
      </c>
      <c r="C5" s="23">
        <v>90</v>
      </c>
      <c r="D5" s="23">
        <v>1215</v>
      </c>
      <c r="E5" s="23">
        <v>1740</v>
      </c>
      <c r="F5" s="45">
        <v>1980</v>
      </c>
      <c r="G5" s="42">
        <v>1820</v>
      </c>
      <c r="H5" s="42">
        <v>20</v>
      </c>
    </row>
    <row r="6" spans="1:10" x14ac:dyDescent="0.3">
      <c r="A6" s="12" t="s">
        <v>118</v>
      </c>
      <c r="B6" s="23">
        <v>900</v>
      </c>
      <c r="C6" s="23">
        <v>30</v>
      </c>
      <c r="D6" s="23">
        <v>535</v>
      </c>
      <c r="E6" s="23">
        <v>0</v>
      </c>
      <c r="F6" s="45">
        <v>0</v>
      </c>
      <c r="G6" s="42">
        <v>0</v>
      </c>
      <c r="H6" s="42"/>
    </row>
    <row r="7" spans="1:10" x14ac:dyDescent="0.3">
      <c r="A7" s="1" t="s">
        <v>119</v>
      </c>
      <c r="B7" s="23">
        <v>0</v>
      </c>
      <c r="C7" s="23">
        <v>0</v>
      </c>
      <c r="D7" s="23">
        <v>619.98</v>
      </c>
      <c r="E7" s="23">
        <v>619.98</v>
      </c>
      <c r="F7" s="45">
        <v>359.03</v>
      </c>
      <c r="G7" s="42">
        <v>500</v>
      </c>
      <c r="H7" s="42"/>
    </row>
    <row r="8" spans="1:10" x14ac:dyDescent="0.3">
      <c r="A8" s="1" t="s">
        <v>120</v>
      </c>
      <c r="B8" s="23">
        <v>75</v>
      </c>
      <c r="C8" s="23">
        <v>80</v>
      </c>
      <c r="D8" s="23">
        <v>0</v>
      </c>
      <c r="E8" s="23">
        <v>69.239999999999995</v>
      </c>
      <c r="F8" s="45">
        <v>25</v>
      </c>
      <c r="G8" s="52">
        <v>50</v>
      </c>
      <c r="H8" s="42"/>
    </row>
    <row r="9" spans="1:10" x14ac:dyDescent="0.3">
      <c r="A9" s="1" t="s">
        <v>121</v>
      </c>
      <c r="B9" s="23">
        <v>0</v>
      </c>
      <c r="C9" s="23">
        <v>0</v>
      </c>
      <c r="D9" s="23">
        <v>0</v>
      </c>
      <c r="E9" s="23">
        <v>45.04</v>
      </c>
      <c r="F9" s="45">
        <v>15</v>
      </c>
      <c r="G9" s="42">
        <v>120</v>
      </c>
      <c r="H9" s="42"/>
      <c r="J9" s="26"/>
    </row>
    <row r="10" spans="1:10" x14ac:dyDescent="0.3">
      <c r="A10" s="1" t="s">
        <v>122</v>
      </c>
      <c r="B10" s="23">
        <v>1.31</v>
      </c>
      <c r="C10" s="23">
        <v>2.09</v>
      </c>
      <c r="D10" s="23">
        <v>0.81</v>
      </c>
      <c r="E10" s="23">
        <v>0</v>
      </c>
      <c r="F10" s="45">
        <v>1.41</v>
      </c>
      <c r="G10" s="42">
        <v>1.26</v>
      </c>
      <c r="H10" s="42"/>
    </row>
    <row r="11" spans="1:10" x14ac:dyDescent="0.3">
      <c r="A11" s="3" t="s">
        <v>123</v>
      </c>
      <c r="B11" s="24">
        <v>2615.2199999999998</v>
      </c>
      <c r="C11" s="24">
        <v>202.09</v>
      </c>
      <c r="D11" s="24">
        <v>2370.79</v>
      </c>
      <c r="E11" s="24">
        <f>SUM(E5:E10)</f>
        <v>2474.2599999999998</v>
      </c>
      <c r="F11" s="46">
        <f>SUM(F5:F10)</f>
        <v>2380.4399999999996</v>
      </c>
      <c r="G11" s="43">
        <f>SUM(G5:G10)</f>
        <v>2491.2600000000002</v>
      </c>
      <c r="H11" s="43">
        <f>SUM(H5:H10)</f>
        <v>20</v>
      </c>
    </row>
    <row r="12" spans="1:10" x14ac:dyDescent="0.3">
      <c r="A12" s="68" t="s">
        <v>124</v>
      </c>
      <c r="B12" s="69"/>
      <c r="C12" s="69"/>
      <c r="D12" s="69"/>
      <c r="E12" s="69"/>
      <c r="F12" s="67"/>
      <c r="G12" s="64"/>
      <c r="H12" s="64"/>
    </row>
    <row r="13" spans="1:10" x14ac:dyDescent="0.3">
      <c r="A13" s="1" t="s">
        <v>125</v>
      </c>
      <c r="B13" s="23">
        <v>34</v>
      </c>
      <c r="C13" s="23">
        <v>36</v>
      </c>
      <c r="D13" s="23">
        <v>0</v>
      </c>
      <c r="E13" s="23">
        <v>73</v>
      </c>
      <c r="F13" s="45">
        <v>0</v>
      </c>
      <c r="G13" s="42">
        <v>38</v>
      </c>
      <c r="H13" s="42">
        <v>39</v>
      </c>
    </row>
    <row r="14" spans="1:10" x14ac:dyDescent="0.3">
      <c r="A14" s="1" t="s">
        <v>126</v>
      </c>
      <c r="B14" s="23">
        <v>194.31</v>
      </c>
      <c r="C14" s="23">
        <v>198.91</v>
      </c>
      <c r="D14" s="23">
        <v>198.91</v>
      </c>
      <c r="E14" s="23">
        <v>0</v>
      </c>
      <c r="F14" s="45">
        <v>10.58</v>
      </c>
      <c r="G14" s="42">
        <v>0</v>
      </c>
      <c r="H14" s="42"/>
    </row>
    <row r="15" spans="1:10" x14ac:dyDescent="0.3">
      <c r="A15" s="1" t="s">
        <v>127</v>
      </c>
      <c r="B15" s="23">
        <v>0</v>
      </c>
      <c r="C15" s="23">
        <v>0</v>
      </c>
      <c r="D15" s="23">
        <v>0</v>
      </c>
      <c r="E15" s="23">
        <v>71.45</v>
      </c>
      <c r="F15" s="45">
        <v>62.63</v>
      </c>
      <c r="G15" s="42">
        <v>128.44</v>
      </c>
      <c r="H15" s="42"/>
    </row>
    <row r="16" spans="1:10" x14ac:dyDescent="0.3">
      <c r="A16" s="1" t="s">
        <v>128</v>
      </c>
      <c r="B16" s="23">
        <v>180.01</v>
      </c>
      <c r="C16" s="23">
        <v>0</v>
      </c>
      <c r="D16" s="23">
        <v>487.71</v>
      </c>
      <c r="E16" s="23">
        <v>280.27999999999997</v>
      </c>
      <c r="F16" s="45">
        <v>245.15</v>
      </c>
      <c r="G16" s="42">
        <v>91.97</v>
      </c>
      <c r="H16" s="42"/>
    </row>
    <row r="17" spans="1:8" x14ac:dyDescent="0.3">
      <c r="A17" s="1" t="s">
        <v>129</v>
      </c>
      <c r="B17" s="23">
        <v>40</v>
      </c>
      <c r="C17" s="23">
        <v>80</v>
      </c>
      <c r="D17" s="23">
        <v>0</v>
      </c>
      <c r="E17" s="23">
        <v>50</v>
      </c>
      <c r="F17" s="45">
        <v>40</v>
      </c>
      <c r="G17" s="42">
        <v>40</v>
      </c>
      <c r="H17" s="42"/>
    </row>
    <row r="18" spans="1:8" x14ac:dyDescent="0.3">
      <c r="A18" s="1" t="s">
        <v>130</v>
      </c>
      <c r="B18" s="23">
        <v>50</v>
      </c>
      <c r="C18" s="23">
        <v>50</v>
      </c>
      <c r="D18" s="23">
        <v>0</v>
      </c>
      <c r="E18" s="23">
        <v>0</v>
      </c>
      <c r="F18" s="45">
        <v>50</v>
      </c>
      <c r="G18" s="42">
        <v>50</v>
      </c>
      <c r="H18" s="42"/>
    </row>
    <row r="19" spans="1:8" x14ac:dyDescent="0.3">
      <c r="A19" s="1" t="s">
        <v>131</v>
      </c>
      <c r="B19" s="23">
        <v>35</v>
      </c>
      <c r="C19" s="23">
        <v>35</v>
      </c>
      <c r="D19" s="23">
        <v>35</v>
      </c>
      <c r="E19" s="23">
        <v>35</v>
      </c>
      <c r="F19" s="45">
        <v>35</v>
      </c>
      <c r="G19" s="42">
        <v>35</v>
      </c>
      <c r="H19" s="42"/>
    </row>
    <row r="20" spans="1:8" x14ac:dyDescent="0.3">
      <c r="A20" s="1" t="s">
        <v>132</v>
      </c>
      <c r="B20" s="23">
        <v>30.47</v>
      </c>
      <c r="C20" s="23">
        <v>0</v>
      </c>
      <c r="D20" s="23">
        <v>0</v>
      </c>
      <c r="E20" s="23">
        <v>0</v>
      </c>
      <c r="F20" s="45">
        <v>0</v>
      </c>
      <c r="G20" s="42">
        <v>0</v>
      </c>
      <c r="H20" s="42"/>
    </row>
    <row r="21" spans="1:8" x14ac:dyDescent="0.3">
      <c r="A21" s="1" t="s">
        <v>133</v>
      </c>
      <c r="B21" s="23">
        <v>0</v>
      </c>
      <c r="C21" s="23">
        <v>0</v>
      </c>
      <c r="D21" s="23">
        <v>119.98</v>
      </c>
      <c r="E21" s="23">
        <v>119.98</v>
      </c>
      <c r="F21" s="45">
        <v>119.98</v>
      </c>
      <c r="G21" s="42">
        <v>0</v>
      </c>
      <c r="H21" s="42"/>
    </row>
    <row r="22" spans="1:8" x14ac:dyDescent="0.3">
      <c r="A22" s="1" t="s">
        <v>134</v>
      </c>
      <c r="B22" s="23">
        <v>13.75</v>
      </c>
      <c r="C22" s="23">
        <v>3.75</v>
      </c>
      <c r="D22" s="23">
        <v>5</v>
      </c>
      <c r="E22" s="23">
        <v>44.81</v>
      </c>
      <c r="F22" s="45">
        <v>35.4</v>
      </c>
      <c r="G22" s="42">
        <v>35.4</v>
      </c>
      <c r="H22" s="42">
        <v>17.7</v>
      </c>
    </row>
    <row r="23" spans="1:8" x14ac:dyDescent="0.3">
      <c r="A23" s="1" t="s">
        <v>135</v>
      </c>
      <c r="B23" s="23">
        <v>0</v>
      </c>
      <c r="C23" s="23">
        <v>0</v>
      </c>
      <c r="D23" s="23">
        <v>847.51</v>
      </c>
      <c r="E23" s="23">
        <v>0</v>
      </c>
      <c r="F23" s="45">
        <v>97.73</v>
      </c>
      <c r="G23" s="42">
        <v>700.71</v>
      </c>
      <c r="H23" s="42"/>
    </row>
    <row r="24" spans="1:8" x14ac:dyDescent="0.3">
      <c r="A24" s="1" t="s">
        <v>136</v>
      </c>
      <c r="B24" s="23">
        <v>500.69</v>
      </c>
      <c r="C24" s="23">
        <v>0</v>
      </c>
      <c r="D24" s="23">
        <v>0</v>
      </c>
      <c r="E24" s="23">
        <v>300.83</v>
      </c>
      <c r="F24" s="45">
        <v>284.23</v>
      </c>
      <c r="G24" s="42">
        <v>515.34</v>
      </c>
      <c r="H24" s="42"/>
    </row>
    <row r="25" spans="1:8" x14ac:dyDescent="0.3">
      <c r="A25" s="1" t="s">
        <v>137</v>
      </c>
      <c r="B25" s="23">
        <v>0</v>
      </c>
      <c r="C25" s="23">
        <v>0</v>
      </c>
      <c r="D25" s="23">
        <v>0</v>
      </c>
      <c r="E25" s="23">
        <v>880.62</v>
      </c>
      <c r="F25" s="45">
        <v>155.62</v>
      </c>
      <c r="G25" s="42">
        <v>178.92</v>
      </c>
      <c r="H25" s="42"/>
    </row>
    <row r="26" spans="1:8" x14ac:dyDescent="0.3">
      <c r="A26" s="1" t="s">
        <v>138</v>
      </c>
      <c r="B26" s="23">
        <v>0</v>
      </c>
      <c r="C26" s="23">
        <v>0</v>
      </c>
      <c r="D26" s="23">
        <v>0</v>
      </c>
      <c r="E26" s="23">
        <v>2649</v>
      </c>
      <c r="F26" s="45">
        <v>0</v>
      </c>
      <c r="G26" s="45">
        <v>0</v>
      </c>
      <c r="H26" s="45"/>
    </row>
    <row r="27" spans="1:8" x14ac:dyDescent="0.3">
      <c r="A27" s="1" t="s">
        <v>139</v>
      </c>
      <c r="B27" s="23">
        <v>0</v>
      </c>
      <c r="C27" s="23">
        <v>0</v>
      </c>
      <c r="D27" s="23">
        <v>0</v>
      </c>
      <c r="E27" s="23">
        <v>362.16</v>
      </c>
      <c r="F27" s="45">
        <v>671.31</v>
      </c>
      <c r="G27" s="45">
        <v>0</v>
      </c>
      <c r="H27" s="45"/>
    </row>
    <row r="28" spans="1:8" x14ac:dyDescent="0.3">
      <c r="A28" s="1" t="s">
        <v>140</v>
      </c>
      <c r="B28" s="23"/>
      <c r="C28" s="23"/>
      <c r="D28" s="23"/>
      <c r="E28" s="23"/>
      <c r="F28" s="23">
        <v>227.92</v>
      </c>
      <c r="G28" s="23">
        <v>504.28</v>
      </c>
      <c r="H28" s="23"/>
    </row>
    <row r="29" spans="1:8" x14ac:dyDescent="0.3">
      <c r="A29" s="1" t="s">
        <v>141</v>
      </c>
      <c r="B29" s="23"/>
      <c r="C29" s="23"/>
      <c r="D29" s="23"/>
      <c r="E29" s="23"/>
      <c r="F29" s="23"/>
      <c r="G29" s="23">
        <v>0</v>
      </c>
      <c r="H29" s="23">
        <v>100</v>
      </c>
    </row>
    <row r="30" spans="1:8" x14ac:dyDescent="0.3">
      <c r="A30" s="1" t="s">
        <v>142</v>
      </c>
      <c r="B30" s="23"/>
      <c r="C30" s="23"/>
      <c r="D30" s="23"/>
      <c r="E30" s="23"/>
      <c r="F30" s="23"/>
      <c r="G30" s="23">
        <v>547.23</v>
      </c>
      <c r="H30" s="23"/>
    </row>
    <row r="31" spans="1:8" x14ac:dyDescent="0.3">
      <c r="A31" s="1"/>
      <c r="B31" s="23"/>
      <c r="C31" s="23"/>
      <c r="D31" s="23"/>
      <c r="E31" s="23"/>
      <c r="F31" s="23"/>
      <c r="G31" s="23">
        <v>0</v>
      </c>
      <c r="H31" s="23"/>
    </row>
    <row r="32" spans="1:8" x14ac:dyDescent="0.3">
      <c r="A32" s="62" t="s">
        <v>143</v>
      </c>
      <c r="B32" s="23"/>
      <c r="C32" s="23"/>
      <c r="D32" s="23"/>
      <c r="E32" s="23"/>
      <c r="F32" s="23"/>
      <c r="G32" s="23">
        <v>0</v>
      </c>
      <c r="H32" s="61">
        <v>101.73</v>
      </c>
    </row>
    <row r="33" spans="1:8" x14ac:dyDescent="0.3">
      <c r="A33" s="1"/>
      <c r="B33" s="23"/>
      <c r="C33" s="23"/>
      <c r="D33" s="23"/>
      <c r="E33" s="23"/>
      <c r="F33" s="23"/>
      <c r="G33" s="23">
        <v>0</v>
      </c>
      <c r="H33" s="23"/>
    </row>
    <row r="34" spans="1:8" x14ac:dyDescent="0.3">
      <c r="A34" s="3" t="s">
        <v>123</v>
      </c>
      <c r="B34" s="24">
        <v>1085.73</v>
      </c>
      <c r="C34" s="24">
        <v>403.65999999999997</v>
      </c>
      <c r="D34" s="24">
        <v>1694.1100000000001</v>
      </c>
      <c r="E34" s="24">
        <f>SUM(E13:E27)</f>
        <v>4867.1299999999992</v>
      </c>
      <c r="F34" s="46">
        <f>SUM(F13:F27)</f>
        <v>1807.63</v>
      </c>
      <c r="G34" s="46">
        <f>SUM(G13:G33)</f>
        <v>2865.2900000000004</v>
      </c>
      <c r="H34" s="46">
        <f>SUM(H13:H33)</f>
        <v>258.43</v>
      </c>
    </row>
    <row r="35" spans="1:8" x14ac:dyDescent="0.3">
      <c r="A35" s="1"/>
      <c r="B35" s="23"/>
      <c r="C35" s="23"/>
      <c r="D35" s="23"/>
      <c r="E35" s="23"/>
      <c r="F35" s="45"/>
      <c r="G35" s="42"/>
      <c r="H35" s="42"/>
    </row>
    <row r="36" spans="1:8" x14ac:dyDescent="0.3">
      <c r="A36" s="28" t="s">
        <v>144</v>
      </c>
      <c r="B36" s="25">
        <v>4310.3899999999994</v>
      </c>
      <c r="C36" s="25">
        <v>4108.8200000000006</v>
      </c>
      <c r="D36" s="25">
        <v>4785.5</v>
      </c>
      <c r="E36" s="25">
        <v>2607.1999999999998</v>
      </c>
      <c r="F36" s="47">
        <v>2952.09</v>
      </c>
      <c r="G36" s="47">
        <f>G3+G11-G34</f>
        <v>2578.06</v>
      </c>
      <c r="H36" s="47">
        <f>H3+H11-H34</f>
        <v>2339.63</v>
      </c>
    </row>
    <row r="37" spans="1:8" x14ac:dyDescent="0.3">
      <c r="A37" s="1"/>
      <c r="B37" s="23"/>
      <c r="C37" s="23"/>
      <c r="D37" s="23"/>
      <c r="E37" s="23"/>
      <c r="F37" s="23"/>
    </row>
    <row r="38" spans="1:8" x14ac:dyDescent="0.3">
      <c r="A38" s="2"/>
      <c r="B38" s="27"/>
      <c r="C38" s="27"/>
      <c r="D38" s="27"/>
      <c r="E38" s="27"/>
      <c r="F38" s="23"/>
    </row>
    <row r="39" spans="1:8" x14ac:dyDescent="0.3">
      <c r="A39" s="1"/>
      <c r="B39" s="23"/>
      <c r="C39" s="23"/>
      <c r="D39" s="23"/>
      <c r="E39" s="23"/>
      <c r="F39" s="23"/>
    </row>
    <row r="40" spans="1:8" x14ac:dyDescent="0.3">
      <c r="A40" s="1"/>
      <c r="B40" s="23"/>
      <c r="C40" s="23"/>
      <c r="D40" s="23"/>
      <c r="E40" s="23"/>
      <c r="F40" s="23"/>
    </row>
    <row r="41" spans="1:8" x14ac:dyDescent="0.3">
      <c r="A41" s="1"/>
      <c r="B41" s="23"/>
      <c r="C41" s="23"/>
      <c r="D41" s="23"/>
      <c r="E41" s="23"/>
      <c r="F41" s="23"/>
    </row>
    <row r="42" spans="1:8" x14ac:dyDescent="0.3">
      <c r="A42" s="1"/>
      <c r="B42" s="23"/>
      <c r="C42" s="23"/>
      <c r="D42" s="23"/>
      <c r="E42" s="23"/>
      <c r="F42" s="23"/>
    </row>
    <row r="43" spans="1:8" x14ac:dyDescent="0.3">
      <c r="A43" s="1"/>
      <c r="B43" s="23"/>
      <c r="C43" s="23"/>
      <c r="D43" s="23"/>
      <c r="E43" s="23"/>
      <c r="F43" s="23"/>
    </row>
    <row r="44" spans="1:8" x14ac:dyDescent="0.3">
      <c r="A44" s="1"/>
      <c r="B44" s="23"/>
      <c r="C44" s="23"/>
      <c r="D44" s="23"/>
      <c r="E44" s="23"/>
      <c r="F44" s="23"/>
    </row>
    <row r="45" spans="1:8" x14ac:dyDescent="0.3">
      <c r="A45" s="1"/>
      <c r="B45" s="23"/>
      <c r="C45" s="23"/>
      <c r="D45" s="23"/>
      <c r="E45" s="23"/>
      <c r="F45" s="23"/>
    </row>
    <row r="46" spans="1:8" x14ac:dyDescent="0.3">
      <c r="A46" s="1"/>
      <c r="B46" s="23"/>
      <c r="C46" s="23"/>
      <c r="D46" s="23"/>
      <c r="E46" s="23"/>
      <c r="F46" s="23"/>
    </row>
    <row r="47" spans="1:8" x14ac:dyDescent="0.3">
      <c r="A47" s="1"/>
      <c r="B47" s="23"/>
      <c r="C47" s="23"/>
      <c r="D47" s="23"/>
      <c r="E47" s="23"/>
      <c r="F47" s="23"/>
    </row>
    <row r="48" spans="1:8" x14ac:dyDescent="0.3">
      <c r="A48" s="1"/>
      <c r="B48" s="23"/>
      <c r="C48" s="23"/>
      <c r="D48" s="23"/>
      <c r="E48" s="23"/>
      <c r="F48" s="23"/>
    </row>
    <row r="49" spans="1:6" x14ac:dyDescent="0.3">
      <c r="A49" s="1"/>
      <c r="B49" s="23"/>
      <c r="C49" s="23"/>
      <c r="D49" s="23"/>
      <c r="E49" s="23"/>
      <c r="F49" s="23"/>
    </row>
    <row r="50" spans="1:6" x14ac:dyDescent="0.3">
      <c r="A50" s="1"/>
      <c r="B50" s="23"/>
      <c r="C50" s="23"/>
      <c r="D50" s="23"/>
      <c r="E50" s="23"/>
      <c r="F50" s="23"/>
    </row>
    <row r="51" spans="1:6" x14ac:dyDescent="0.3">
      <c r="A51" s="1"/>
      <c r="B51" s="23"/>
      <c r="C51" s="23"/>
      <c r="D51" s="23"/>
      <c r="E51" s="23"/>
      <c r="F51" s="23"/>
    </row>
    <row r="52" spans="1:6" x14ac:dyDescent="0.3">
      <c r="A52" s="1"/>
      <c r="B52" s="23"/>
      <c r="C52" s="23"/>
      <c r="D52" s="23"/>
      <c r="E52" s="23"/>
      <c r="F52" s="23"/>
    </row>
    <row r="53" spans="1:6" x14ac:dyDescent="0.3">
      <c r="A53" s="1"/>
      <c r="B53" s="23"/>
      <c r="C53" s="23"/>
      <c r="D53" s="23"/>
      <c r="E53" s="23"/>
      <c r="F53" s="23"/>
    </row>
    <row r="54" spans="1:6" x14ac:dyDescent="0.3">
      <c r="A54" s="1"/>
      <c r="B54" s="23"/>
      <c r="C54" s="23"/>
      <c r="D54" s="23"/>
      <c r="E54" s="23"/>
      <c r="F54" s="23"/>
    </row>
    <row r="55" spans="1:6" x14ac:dyDescent="0.3">
      <c r="A55" s="1"/>
      <c r="B55" s="23"/>
      <c r="C55" s="23"/>
      <c r="D55" s="23"/>
      <c r="E55" s="23"/>
      <c r="F55" s="23"/>
    </row>
    <row r="56" spans="1:6" x14ac:dyDescent="0.3">
      <c r="A56" s="1"/>
      <c r="B56" s="23"/>
      <c r="C56" s="23"/>
      <c r="D56" s="23"/>
      <c r="E56" s="23"/>
      <c r="F56" s="23"/>
    </row>
    <row r="57" spans="1:6" x14ac:dyDescent="0.3">
      <c r="A57" s="1"/>
      <c r="B57" s="23"/>
      <c r="C57" s="23"/>
      <c r="D57" s="23"/>
      <c r="E57" s="23"/>
      <c r="F57" s="23"/>
    </row>
    <row r="58" spans="1:6" x14ac:dyDescent="0.3">
      <c r="A58" s="1"/>
      <c r="B58" s="23"/>
      <c r="C58" s="23"/>
      <c r="D58" s="23"/>
      <c r="E58" s="23"/>
      <c r="F58" s="23"/>
    </row>
    <row r="59" spans="1:6" x14ac:dyDescent="0.3">
      <c r="A59" s="1"/>
      <c r="B59" s="23"/>
      <c r="C59" s="23"/>
      <c r="D59" s="23"/>
      <c r="E59" s="23"/>
      <c r="F59" s="23"/>
    </row>
    <row r="60" spans="1:6" x14ac:dyDescent="0.3">
      <c r="A60" s="1"/>
      <c r="B60" s="23"/>
      <c r="C60" s="23"/>
      <c r="D60" s="23"/>
      <c r="E60" s="23"/>
      <c r="F60" s="23"/>
    </row>
    <row r="61" spans="1:6" x14ac:dyDescent="0.3">
      <c r="A61" s="1"/>
      <c r="B61" s="23"/>
      <c r="C61" s="23"/>
      <c r="D61" s="23"/>
      <c r="E61" s="23"/>
      <c r="F61" s="23"/>
    </row>
    <row r="62" spans="1:6" x14ac:dyDescent="0.3">
      <c r="A62" s="1"/>
      <c r="B62" s="23"/>
      <c r="C62" s="23"/>
      <c r="D62" s="23"/>
      <c r="E62" s="23"/>
      <c r="F62" s="23"/>
    </row>
    <row r="63" spans="1:6" x14ac:dyDescent="0.3">
      <c r="A63" s="1"/>
      <c r="B63" s="23"/>
      <c r="C63" s="23"/>
      <c r="D63" s="23"/>
      <c r="E63" s="23"/>
      <c r="F63" s="23"/>
    </row>
    <row r="64" spans="1:6" x14ac:dyDescent="0.3">
      <c r="A64" s="1"/>
      <c r="B64" s="23"/>
      <c r="C64" s="23"/>
      <c r="D64" s="23"/>
      <c r="E64" s="23"/>
      <c r="F64" s="23"/>
    </row>
    <row r="65" spans="1:6" x14ac:dyDescent="0.3">
      <c r="A65" s="1"/>
      <c r="B65" s="23"/>
      <c r="C65" s="23"/>
      <c r="D65" s="23"/>
      <c r="E65" s="23"/>
      <c r="F65" s="23"/>
    </row>
    <row r="66" spans="1:6" x14ac:dyDescent="0.3">
      <c r="A66" s="1"/>
      <c r="B66" s="23"/>
      <c r="C66" s="23"/>
      <c r="D66" s="23"/>
      <c r="E66" s="23"/>
      <c r="F66" s="23"/>
    </row>
    <row r="67" spans="1:6" x14ac:dyDescent="0.3">
      <c r="A67" s="1"/>
      <c r="B67" s="23"/>
      <c r="C67" s="23"/>
      <c r="D67" s="23"/>
      <c r="E67" s="23"/>
      <c r="F67" s="23"/>
    </row>
    <row r="68" spans="1:6" x14ac:dyDescent="0.3">
      <c r="A68" s="1"/>
      <c r="B68" s="23"/>
      <c r="C68" s="23"/>
      <c r="D68" s="23"/>
      <c r="E68" s="23"/>
      <c r="F68" s="23"/>
    </row>
    <row r="69" spans="1:6" x14ac:dyDescent="0.3">
      <c r="A69" s="1"/>
      <c r="B69" s="23"/>
      <c r="C69" s="23"/>
      <c r="D69" s="23"/>
      <c r="E69" s="23"/>
      <c r="F69" s="23"/>
    </row>
    <row r="70" spans="1:6" x14ac:dyDescent="0.3">
      <c r="A70" s="1"/>
      <c r="B70" s="23"/>
      <c r="C70" s="23"/>
      <c r="D70" s="23"/>
      <c r="E70" s="23"/>
      <c r="F70" s="23"/>
    </row>
    <row r="71" spans="1:6" x14ac:dyDescent="0.3">
      <c r="A71" s="1"/>
      <c r="B71" s="23"/>
      <c r="C71" s="23"/>
      <c r="D71" s="23"/>
      <c r="E71" s="23"/>
    </row>
    <row r="72" spans="1:6" x14ac:dyDescent="0.3">
      <c r="A72" s="1"/>
      <c r="B72" s="23"/>
      <c r="C72" s="23"/>
      <c r="D72" s="23"/>
      <c r="E72" s="23"/>
    </row>
    <row r="73" spans="1:6" x14ac:dyDescent="0.3">
      <c r="A73" s="1"/>
      <c r="B73" s="23"/>
      <c r="C73" s="23"/>
      <c r="D73" s="23"/>
      <c r="E73" s="23"/>
    </row>
    <row r="74" spans="1:6" x14ac:dyDescent="0.3">
      <c r="A74" s="1"/>
      <c r="B74" s="23"/>
      <c r="C74" s="23"/>
      <c r="D74" s="23"/>
      <c r="E74" s="23"/>
    </row>
    <row r="75" spans="1:6" x14ac:dyDescent="0.3">
      <c r="A75" s="1"/>
      <c r="B75" s="23"/>
      <c r="C75" s="23"/>
      <c r="D75" s="23"/>
      <c r="E75" s="23"/>
    </row>
    <row r="76" spans="1:6" x14ac:dyDescent="0.3">
      <c r="A76" s="1"/>
      <c r="B76" s="23"/>
      <c r="C76" s="23"/>
      <c r="D76" s="23"/>
      <c r="E76" s="23"/>
    </row>
    <row r="77" spans="1:6" x14ac:dyDescent="0.3">
      <c r="A77" s="1"/>
      <c r="B77" s="23"/>
      <c r="C77" s="23"/>
      <c r="D77" s="23"/>
      <c r="E77" s="23"/>
    </row>
    <row r="78" spans="1:6" x14ac:dyDescent="0.3">
      <c r="A78" s="1"/>
      <c r="B78" s="23"/>
      <c r="C78" s="23"/>
      <c r="D78" s="23"/>
      <c r="E78" s="23"/>
    </row>
    <row r="79" spans="1:6" x14ac:dyDescent="0.3">
      <c r="A79" s="1"/>
      <c r="B79" s="23"/>
      <c r="C79" s="23"/>
      <c r="D79" s="23"/>
      <c r="E79" s="23"/>
    </row>
    <row r="80" spans="1:6" x14ac:dyDescent="0.3">
      <c r="A80" s="1"/>
      <c r="B80" s="23"/>
      <c r="C80" s="23"/>
      <c r="D80" s="23"/>
      <c r="E80" s="23"/>
    </row>
    <row r="81" spans="1:5" x14ac:dyDescent="0.3">
      <c r="A81" s="1"/>
      <c r="B81" s="23"/>
      <c r="C81" s="23"/>
      <c r="D81" s="23"/>
      <c r="E81" s="23"/>
    </row>
    <row r="82" spans="1:5" x14ac:dyDescent="0.3">
      <c r="A82" s="1"/>
      <c r="B82" s="23"/>
      <c r="C82" s="23"/>
      <c r="D82" s="23"/>
      <c r="E82" s="23"/>
    </row>
    <row r="83" spans="1:5" x14ac:dyDescent="0.3">
      <c r="A83" s="1"/>
      <c r="B83" s="23"/>
      <c r="C83" s="23"/>
      <c r="D83" s="23"/>
      <c r="E83" s="23"/>
    </row>
    <row r="84" spans="1:5" x14ac:dyDescent="0.3">
      <c r="A84" s="1"/>
      <c r="B84" s="23"/>
      <c r="C84" s="23"/>
      <c r="D84" s="23"/>
      <c r="E84" s="23"/>
    </row>
    <row r="85" spans="1:5" x14ac:dyDescent="0.3">
      <c r="A85" s="1"/>
      <c r="B85" s="23"/>
      <c r="C85" s="23"/>
      <c r="D85" s="23"/>
      <c r="E85" s="23"/>
    </row>
    <row r="86" spans="1:5" x14ac:dyDescent="0.3">
      <c r="A86" s="1"/>
      <c r="B86" s="23"/>
      <c r="C86" s="23"/>
      <c r="D86" s="23"/>
      <c r="E86" s="23"/>
    </row>
    <row r="87" spans="1:5" x14ac:dyDescent="0.3">
      <c r="A87" s="1"/>
      <c r="B87" s="23"/>
      <c r="C87" s="23"/>
      <c r="D87" s="23"/>
      <c r="E87" s="23"/>
    </row>
    <row r="88" spans="1:5" x14ac:dyDescent="0.3">
      <c r="A88" s="1"/>
      <c r="B88" s="23"/>
      <c r="C88" s="23"/>
      <c r="D88" s="23"/>
      <c r="E88" s="23"/>
    </row>
    <row r="89" spans="1:5" x14ac:dyDescent="0.3">
      <c r="A89" s="1"/>
      <c r="B89" s="23"/>
      <c r="C89" s="23"/>
      <c r="D89" s="23"/>
      <c r="E89" s="23"/>
    </row>
    <row r="90" spans="1:5" x14ac:dyDescent="0.3">
      <c r="A90" s="1"/>
      <c r="B90" s="23"/>
      <c r="C90" s="23"/>
      <c r="D90" s="23"/>
      <c r="E90" s="23"/>
    </row>
    <row r="91" spans="1:5" x14ac:dyDescent="0.3">
      <c r="A91" s="1"/>
      <c r="B91" s="23"/>
      <c r="C91" s="23"/>
      <c r="D91" s="23"/>
      <c r="E91" s="23"/>
    </row>
    <row r="92" spans="1:5" x14ac:dyDescent="0.3">
      <c r="A92" s="1"/>
      <c r="B92" s="23"/>
      <c r="C92" s="23"/>
      <c r="D92" s="23"/>
      <c r="E92" s="23"/>
    </row>
    <row r="93" spans="1:5" x14ac:dyDescent="0.3">
      <c r="A93" s="1"/>
      <c r="B93" s="23"/>
      <c r="C93" s="23"/>
      <c r="D93" s="23"/>
      <c r="E93" s="23"/>
    </row>
    <row r="94" spans="1:5" x14ac:dyDescent="0.3">
      <c r="A94" s="1"/>
      <c r="B94" s="23"/>
      <c r="C94" s="23"/>
      <c r="D94" s="23"/>
      <c r="E94" s="23"/>
    </row>
    <row r="95" spans="1:5" x14ac:dyDescent="0.3">
      <c r="A95" s="1"/>
      <c r="B95" s="23"/>
      <c r="C95" s="23"/>
      <c r="D95" s="23"/>
      <c r="E95" s="23"/>
    </row>
    <row r="96" spans="1:5" x14ac:dyDescent="0.3">
      <c r="A96" s="1"/>
      <c r="B96" s="23"/>
      <c r="C96" s="23"/>
      <c r="D96" s="23"/>
      <c r="E96" s="23"/>
    </row>
    <row r="97" spans="1:5" x14ac:dyDescent="0.3">
      <c r="A97" s="1"/>
      <c r="B97" s="23"/>
      <c r="C97" s="23"/>
      <c r="D97" s="23"/>
      <c r="E97" s="23"/>
    </row>
    <row r="98" spans="1:5" x14ac:dyDescent="0.3">
      <c r="A98" s="1"/>
      <c r="B98" s="23"/>
      <c r="C98" s="23"/>
      <c r="D98" s="23"/>
      <c r="E98" s="23"/>
    </row>
    <row r="99" spans="1:5" x14ac:dyDescent="0.3">
      <c r="A99" s="1"/>
      <c r="B99" s="23"/>
      <c r="C99" s="23"/>
      <c r="D99" s="23"/>
      <c r="E99" s="23"/>
    </row>
    <row r="100" spans="1:5" x14ac:dyDescent="0.3">
      <c r="A100" s="1"/>
      <c r="B100" s="23"/>
      <c r="C100" s="23"/>
      <c r="D100" s="23"/>
      <c r="E100" s="23"/>
    </row>
    <row r="101" spans="1:5" x14ac:dyDescent="0.3">
      <c r="A101" s="1"/>
      <c r="B101" s="23"/>
      <c r="C101" s="23"/>
      <c r="D101" s="23"/>
      <c r="E101" s="23"/>
    </row>
    <row r="102" spans="1:5" x14ac:dyDescent="0.3">
      <c r="A102" s="1"/>
      <c r="B102" s="23"/>
      <c r="C102" s="23"/>
      <c r="D102" s="23"/>
      <c r="E102" s="23"/>
    </row>
    <row r="103" spans="1:5" x14ac:dyDescent="0.3">
      <c r="A103" s="1"/>
      <c r="B103" s="23"/>
      <c r="C103" s="23"/>
      <c r="D103" s="23"/>
      <c r="E103" s="23"/>
    </row>
    <row r="104" spans="1:5" x14ac:dyDescent="0.3">
      <c r="A104" s="1"/>
      <c r="B104" s="23"/>
      <c r="C104" s="23"/>
      <c r="D104" s="23"/>
      <c r="E104" s="23"/>
    </row>
    <row r="105" spans="1:5" x14ac:dyDescent="0.3">
      <c r="A105" s="1"/>
      <c r="B105" s="23"/>
      <c r="C105" s="23"/>
      <c r="D105" s="23"/>
      <c r="E105" s="23"/>
    </row>
    <row r="106" spans="1:5" x14ac:dyDescent="0.3">
      <c r="A106" s="1"/>
      <c r="B106" s="23"/>
      <c r="C106" s="23"/>
      <c r="D106" s="23"/>
      <c r="E106" s="23"/>
    </row>
    <row r="107" spans="1:5" x14ac:dyDescent="0.3">
      <c r="A107" s="1"/>
      <c r="B107" s="23"/>
      <c r="C107" s="23"/>
      <c r="D107" s="23"/>
      <c r="E107" s="23"/>
    </row>
    <row r="108" spans="1:5" x14ac:dyDescent="0.3">
      <c r="A108" s="1"/>
      <c r="B108" s="23"/>
      <c r="C108" s="23"/>
      <c r="D108" s="23"/>
      <c r="E108" s="23"/>
    </row>
    <row r="109" spans="1:5" x14ac:dyDescent="0.3">
      <c r="A109" s="1"/>
      <c r="B109" s="23"/>
      <c r="C109" s="23"/>
      <c r="D109" s="23"/>
      <c r="E109" s="23"/>
    </row>
    <row r="110" spans="1:5" x14ac:dyDescent="0.3">
      <c r="A110" s="1"/>
      <c r="B110" s="23"/>
      <c r="C110" s="23"/>
      <c r="D110" s="23"/>
      <c r="E110" s="23"/>
    </row>
    <row r="111" spans="1:5" x14ac:dyDescent="0.3">
      <c r="A111" s="1"/>
      <c r="B111" s="23"/>
      <c r="C111" s="23"/>
      <c r="D111" s="23"/>
      <c r="E111" s="23"/>
    </row>
    <row r="112" spans="1:5" x14ac:dyDescent="0.3">
      <c r="A112" s="1"/>
      <c r="B112" s="23"/>
      <c r="C112" s="23"/>
      <c r="D112" s="23"/>
      <c r="E112" s="23"/>
    </row>
    <row r="113" spans="1:5" x14ac:dyDescent="0.3">
      <c r="A113" s="1"/>
      <c r="B113" s="23"/>
      <c r="C113" s="23"/>
      <c r="D113" s="23"/>
      <c r="E113" s="23"/>
    </row>
    <row r="114" spans="1:5" x14ac:dyDescent="0.3">
      <c r="A114" s="1"/>
      <c r="B114" s="23"/>
      <c r="C114" s="23"/>
      <c r="D114" s="23"/>
      <c r="E114" s="23"/>
    </row>
    <row r="115" spans="1:5" x14ac:dyDescent="0.3">
      <c r="A115" s="1"/>
      <c r="B115" s="23"/>
      <c r="C115" s="23"/>
      <c r="D115" s="23"/>
      <c r="E115" s="23"/>
    </row>
    <row r="116" spans="1:5" x14ac:dyDescent="0.3">
      <c r="A116" s="1"/>
      <c r="B116" s="23"/>
      <c r="C116" s="23"/>
      <c r="D116" s="23"/>
      <c r="E116" s="23"/>
    </row>
    <row r="117" spans="1:5" x14ac:dyDescent="0.3">
      <c r="A117" s="1"/>
      <c r="B117" s="23"/>
      <c r="C117" s="23"/>
      <c r="D117" s="23"/>
      <c r="E117" s="23"/>
    </row>
    <row r="118" spans="1:5" x14ac:dyDescent="0.3">
      <c r="A118" s="1"/>
      <c r="B118" s="23"/>
      <c r="C118" s="23"/>
      <c r="D118" s="23"/>
      <c r="E118" s="23"/>
    </row>
    <row r="119" spans="1:5" x14ac:dyDescent="0.3">
      <c r="A119" s="1"/>
      <c r="B119" s="23"/>
      <c r="C119" s="23"/>
      <c r="D119" s="23"/>
      <c r="E119" s="23"/>
    </row>
    <row r="120" spans="1:5" x14ac:dyDescent="0.3">
      <c r="A120" s="1"/>
      <c r="B120" s="23"/>
      <c r="C120" s="23"/>
      <c r="D120" s="23"/>
      <c r="E120" s="23"/>
    </row>
    <row r="121" spans="1:5" x14ac:dyDescent="0.3">
      <c r="A121" s="1"/>
      <c r="B121" s="23"/>
      <c r="C121" s="23"/>
      <c r="D121" s="23"/>
      <c r="E121" s="23"/>
    </row>
    <row r="122" spans="1:5" x14ac:dyDescent="0.3">
      <c r="A122" s="1"/>
      <c r="B122" s="23"/>
      <c r="C122" s="23"/>
      <c r="D122" s="23"/>
      <c r="E122" s="23"/>
    </row>
    <row r="123" spans="1:5" x14ac:dyDescent="0.3">
      <c r="A123" s="1"/>
      <c r="B123" s="23"/>
      <c r="C123" s="23"/>
      <c r="D123" s="23"/>
      <c r="E123" s="23"/>
    </row>
    <row r="124" spans="1:5" x14ac:dyDescent="0.3">
      <c r="A124" s="1"/>
      <c r="B124" s="23"/>
      <c r="C124" s="23"/>
      <c r="D124" s="23"/>
      <c r="E124" s="23"/>
    </row>
    <row r="125" spans="1:5" x14ac:dyDescent="0.3">
      <c r="A125" s="1"/>
      <c r="B125" s="23"/>
      <c r="C125" s="23"/>
      <c r="D125" s="23"/>
      <c r="E125" s="23"/>
    </row>
    <row r="126" spans="1:5" x14ac:dyDescent="0.3">
      <c r="A126" s="1"/>
      <c r="B126" s="23"/>
      <c r="C126" s="23"/>
      <c r="D126" s="23"/>
      <c r="E126" s="23"/>
    </row>
    <row r="127" spans="1:5" x14ac:dyDescent="0.3">
      <c r="A127" s="1"/>
      <c r="B127" s="23"/>
      <c r="C127" s="23"/>
      <c r="D127" s="23"/>
      <c r="E127" s="23"/>
    </row>
    <row r="128" spans="1:5" x14ac:dyDescent="0.3">
      <c r="A128" s="1"/>
      <c r="B128" s="23"/>
      <c r="C128" s="23"/>
      <c r="D128" s="23"/>
      <c r="E128" s="23"/>
    </row>
    <row r="129" spans="1:5" x14ac:dyDescent="0.3">
      <c r="A129" s="1"/>
      <c r="B129" s="23"/>
      <c r="C129" s="23"/>
      <c r="D129" s="23"/>
      <c r="E129" s="23"/>
    </row>
    <row r="130" spans="1:5" x14ac:dyDescent="0.3">
      <c r="A130" s="1"/>
      <c r="B130" s="23"/>
      <c r="C130" s="23"/>
      <c r="D130" s="23"/>
      <c r="E130" s="23"/>
    </row>
    <row r="131" spans="1:5" x14ac:dyDescent="0.3">
      <c r="A131" s="1"/>
      <c r="B131" s="23"/>
      <c r="C131" s="23"/>
      <c r="D131" s="23"/>
      <c r="E131" s="23"/>
    </row>
    <row r="132" spans="1:5" x14ac:dyDescent="0.3">
      <c r="A132" s="1"/>
      <c r="B132" s="23"/>
      <c r="C132" s="23"/>
      <c r="D132" s="23"/>
      <c r="E132" s="23"/>
    </row>
    <row r="133" spans="1:5" x14ac:dyDescent="0.3">
      <c r="A133" s="1"/>
      <c r="B133" s="23"/>
      <c r="C133" s="23"/>
      <c r="D133" s="23"/>
      <c r="E133" s="23"/>
    </row>
    <row r="134" spans="1:5" x14ac:dyDescent="0.3">
      <c r="A134" s="1"/>
      <c r="B134" s="23"/>
      <c r="C134" s="23"/>
      <c r="D134" s="23"/>
      <c r="E134" s="23"/>
    </row>
    <row r="135" spans="1:5" x14ac:dyDescent="0.3">
      <c r="A135" s="1"/>
      <c r="B135" s="23"/>
      <c r="C135" s="23"/>
      <c r="D135" s="23"/>
      <c r="E135" s="23"/>
    </row>
    <row r="136" spans="1:5" x14ac:dyDescent="0.3">
      <c r="A136" s="1"/>
      <c r="B136" s="23"/>
      <c r="C136" s="23"/>
      <c r="D136" s="23"/>
      <c r="E136" s="23"/>
    </row>
    <row r="137" spans="1:5" x14ac:dyDescent="0.3">
      <c r="A137" s="1"/>
      <c r="B137" s="23"/>
      <c r="C137" s="23"/>
      <c r="D137" s="23"/>
      <c r="E137" s="23"/>
    </row>
    <row r="138" spans="1:5" x14ac:dyDescent="0.3">
      <c r="A138" s="1"/>
      <c r="B138" s="23"/>
      <c r="C138" s="23"/>
      <c r="D138" s="23"/>
      <c r="E138" s="23"/>
    </row>
    <row r="139" spans="1:5" x14ac:dyDescent="0.3">
      <c r="A139" s="1"/>
      <c r="B139" s="23"/>
      <c r="C139" s="23"/>
      <c r="D139" s="23"/>
      <c r="E139" s="23"/>
    </row>
    <row r="140" spans="1:5" x14ac:dyDescent="0.3">
      <c r="A140" s="1"/>
      <c r="B140" s="23"/>
      <c r="C140" s="23"/>
      <c r="D140" s="23"/>
      <c r="E140" s="23"/>
    </row>
    <row r="141" spans="1:5" x14ac:dyDescent="0.3">
      <c r="A141" s="1"/>
      <c r="B141" s="23"/>
      <c r="C141" s="23"/>
      <c r="D141" s="23"/>
      <c r="E141" s="23"/>
    </row>
    <row r="142" spans="1:5" x14ac:dyDescent="0.3">
      <c r="A142" s="1"/>
      <c r="B142" s="23"/>
      <c r="C142" s="23"/>
      <c r="D142" s="23"/>
      <c r="E142" s="23"/>
    </row>
    <row r="143" spans="1:5" x14ac:dyDescent="0.3">
      <c r="A143" s="1"/>
      <c r="B143" s="23"/>
      <c r="C143" s="23"/>
      <c r="D143" s="23"/>
      <c r="E143" s="23"/>
    </row>
    <row r="144" spans="1:5" x14ac:dyDescent="0.3">
      <c r="A144" s="1"/>
      <c r="B144" s="23"/>
      <c r="C144" s="23"/>
      <c r="D144" s="23"/>
      <c r="E144" s="23"/>
    </row>
    <row r="145" spans="1:5" x14ac:dyDescent="0.3">
      <c r="A145" s="1"/>
      <c r="B145" s="23"/>
      <c r="C145" s="23"/>
      <c r="D145" s="23"/>
      <c r="E145" s="23"/>
    </row>
    <row r="146" spans="1:5" x14ac:dyDescent="0.3">
      <c r="A146" s="1"/>
      <c r="B146" s="23"/>
      <c r="C146" s="23"/>
      <c r="D146" s="23"/>
      <c r="E146" s="23"/>
    </row>
    <row r="147" spans="1:5" x14ac:dyDescent="0.3">
      <c r="A147" s="1"/>
      <c r="B147" s="23"/>
      <c r="C147" s="23"/>
      <c r="D147" s="23"/>
      <c r="E147" s="23"/>
    </row>
    <row r="148" spans="1:5" x14ac:dyDescent="0.3">
      <c r="A148" s="1"/>
      <c r="B148" s="23"/>
      <c r="C148" s="23"/>
      <c r="D148" s="23"/>
      <c r="E148" s="23"/>
    </row>
    <row r="149" spans="1:5" x14ac:dyDescent="0.3">
      <c r="A149" s="1"/>
      <c r="B149" s="23"/>
      <c r="C149" s="23"/>
      <c r="D149" s="23"/>
      <c r="E149" s="23"/>
    </row>
    <row r="150" spans="1:5" x14ac:dyDescent="0.3">
      <c r="A150" s="1"/>
      <c r="B150" s="23"/>
      <c r="C150" s="23"/>
      <c r="D150" s="23"/>
      <c r="E150" s="23"/>
    </row>
    <row r="151" spans="1:5" x14ac:dyDescent="0.3">
      <c r="A151" s="1"/>
      <c r="B151" s="23"/>
      <c r="C151" s="23"/>
      <c r="D151" s="23"/>
      <c r="E151" s="23"/>
    </row>
    <row r="152" spans="1:5" x14ac:dyDescent="0.3">
      <c r="A152" s="1"/>
      <c r="B152" s="23"/>
      <c r="C152" s="23"/>
      <c r="D152" s="23"/>
      <c r="E152" s="23"/>
    </row>
    <row r="153" spans="1:5" x14ac:dyDescent="0.3">
      <c r="A153" s="1"/>
      <c r="B153" s="23"/>
      <c r="C153" s="23"/>
      <c r="D153" s="23"/>
      <c r="E153" s="23"/>
    </row>
    <row r="154" spans="1:5" x14ac:dyDescent="0.3">
      <c r="A154" s="1"/>
      <c r="B154" s="23"/>
      <c r="C154" s="23"/>
      <c r="D154" s="23"/>
      <c r="E154" s="23"/>
    </row>
    <row r="155" spans="1:5" x14ac:dyDescent="0.3">
      <c r="A155" s="1"/>
      <c r="B155" s="23"/>
      <c r="C155" s="23"/>
      <c r="D155" s="23"/>
      <c r="E155" s="23"/>
    </row>
    <row r="156" spans="1:5" x14ac:dyDescent="0.3">
      <c r="A156" s="1"/>
      <c r="B156" s="23"/>
      <c r="C156" s="23"/>
      <c r="D156" s="23"/>
      <c r="E156" s="23"/>
    </row>
    <row r="157" spans="1:5" x14ac:dyDescent="0.3">
      <c r="A157" s="1"/>
      <c r="B157" s="23"/>
      <c r="C157" s="23"/>
      <c r="D157" s="23"/>
      <c r="E157" s="23"/>
    </row>
    <row r="158" spans="1:5" x14ac:dyDescent="0.3">
      <c r="A158" s="1"/>
      <c r="B158" s="23"/>
      <c r="C158" s="23"/>
      <c r="D158" s="23"/>
      <c r="E158" s="23"/>
    </row>
    <row r="159" spans="1:5" x14ac:dyDescent="0.3">
      <c r="A159" s="1"/>
      <c r="B159" s="23"/>
      <c r="C159" s="23"/>
      <c r="D159" s="23"/>
      <c r="E159" s="23"/>
    </row>
    <row r="160" spans="1:5" x14ac:dyDescent="0.3">
      <c r="A160" s="1"/>
      <c r="B160" s="23"/>
      <c r="C160" s="23"/>
      <c r="D160" s="23"/>
      <c r="E160" s="23"/>
    </row>
    <row r="161" spans="1:5" x14ac:dyDescent="0.3">
      <c r="A161" s="1"/>
      <c r="B161" s="23"/>
      <c r="C161" s="23"/>
      <c r="D161" s="23"/>
      <c r="E161" s="23"/>
    </row>
    <row r="162" spans="1:5" x14ac:dyDescent="0.3">
      <c r="A162" s="1"/>
      <c r="B162" s="23"/>
      <c r="C162" s="23"/>
      <c r="D162" s="23"/>
      <c r="E162" s="23"/>
    </row>
    <row r="163" spans="1:5" x14ac:dyDescent="0.3">
      <c r="A163" s="1"/>
      <c r="B163" s="23"/>
      <c r="C163" s="23"/>
      <c r="D163" s="23"/>
      <c r="E163" s="23"/>
    </row>
    <row r="164" spans="1:5" x14ac:dyDescent="0.3">
      <c r="A164" s="1"/>
      <c r="B164" s="23"/>
      <c r="C164" s="23"/>
      <c r="D164" s="23"/>
      <c r="E164" s="23"/>
    </row>
    <row r="165" spans="1:5" x14ac:dyDescent="0.3">
      <c r="A165" s="1"/>
      <c r="B165" s="23"/>
      <c r="C165" s="23"/>
      <c r="D165" s="23"/>
      <c r="E165" s="23"/>
    </row>
    <row r="166" spans="1:5" x14ac:dyDescent="0.3">
      <c r="A166" s="1"/>
      <c r="B166" s="23"/>
      <c r="C166" s="23"/>
      <c r="D166" s="23"/>
      <c r="E166" s="23"/>
    </row>
    <row r="167" spans="1:5" x14ac:dyDescent="0.3">
      <c r="A167" s="1"/>
      <c r="B167" s="23"/>
      <c r="C167" s="23"/>
      <c r="D167" s="23"/>
      <c r="E167" s="23"/>
    </row>
    <row r="168" spans="1:5" x14ac:dyDescent="0.3">
      <c r="A168" s="1"/>
      <c r="B168" s="23"/>
      <c r="C168" s="23"/>
      <c r="D168" s="23"/>
      <c r="E168" s="23"/>
    </row>
    <row r="169" spans="1:5" x14ac:dyDescent="0.3">
      <c r="A169" s="1"/>
      <c r="B169" s="23"/>
      <c r="C169" s="23"/>
      <c r="D169" s="23"/>
      <c r="E169" s="23"/>
    </row>
    <row r="170" spans="1:5" x14ac:dyDescent="0.3">
      <c r="A170" s="1"/>
      <c r="B170" s="23"/>
      <c r="C170" s="23"/>
      <c r="D170" s="23"/>
      <c r="E170" s="23"/>
    </row>
    <row r="171" spans="1:5" x14ac:dyDescent="0.3">
      <c r="A171" s="1"/>
      <c r="B171" s="23"/>
      <c r="C171" s="23"/>
      <c r="D171" s="23"/>
      <c r="E171" s="23"/>
    </row>
    <row r="172" spans="1:5" x14ac:dyDescent="0.3">
      <c r="A172" s="1"/>
      <c r="B172" s="23"/>
      <c r="C172" s="23"/>
      <c r="D172" s="23"/>
      <c r="E172" s="23"/>
    </row>
    <row r="173" spans="1:5" x14ac:dyDescent="0.3">
      <c r="A173" s="1"/>
      <c r="B173" s="23"/>
      <c r="C173" s="23"/>
      <c r="D173" s="23"/>
      <c r="E173" s="23"/>
    </row>
    <row r="174" spans="1:5" x14ac:dyDescent="0.3">
      <c r="A174" s="1"/>
      <c r="B174" s="23"/>
      <c r="C174" s="23"/>
      <c r="D174" s="23"/>
      <c r="E174" s="23"/>
    </row>
    <row r="175" spans="1:5" x14ac:dyDescent="0.3">
      <c r="A175" s="1"/>
      <c r="B175" s="23"/>
      <c r="C175" s="23"/>
      <c r="D175" s="23"/>
      <c r="E175" s="23"/>
    </row>
    <row r="176" spans="1:5" x14ac:dyDescent="0.3">
      <c r="A176" s="1"/>
      <c r="B176" s="23"/>
      <c r="C176" s="23"/>
      <c r="D176" s="23"/>
      <c r="E176" s="23"/>
    </row>
    <row r="177" spans="1:5" x14ac:dyDescent="0.3">
      <c r="A177" s="1"/>
      <c r="B177" s="23"/>
      <c r="C177" s="23"/>
      <c r="D177" s="23"/>
      <c r="E177" s="23"/>
    </row>
    <row r="178" spans="1:5" x14ac:dyDescent="0.3">
      <c r="A178" s="1"/>
      <c r="B178" s="23"/>
      <c r="C178" s="23"/>
      <c r="D178" s="23"/>
      <c r="E178" s="23"/>
    </row>
    <row r="179" spans="1:5" x14ac:dyDescent="0.3">
      <c r="A179" s="1"/>
      <c r="B179" s="23"/>
      <c r="C179" s="23"/>
      <c r="D179" s="23"/>
      <c r="E179" s="23"/>
    </row>
    <row r="180" spans="1:5" x14ac:dyDescent="0.3">
      <c r="A180" s="1"/>
      <c r="B180" s="23"/>
      <c r="C180" s="23"/>
      <c r="D180" s="23"/>
      <c r="E180" s="23"/>
    </row>
    <row r="181" spans="1:5" x14ac:dyDescent="0.3">
      <c r="A181" s="1"/>
      <c r="B181" s="23"/>
      <c r="C181" s="23"/>
      <c r="D181" s="23"/>
      <c r="E181" s="23"/>
    </row>
    <row r="182" spans="1:5" x14ac:dyDescent="0.3">
      <c r="A182" s="1"/>
      <c r="B182" s="23"/>
      <c r="C182" s="23"/>
      <c r="D182" s="23"/>
      <c r="E182" s="23"/>
    </row>
    <row r="183" spans="1:5" x14ac:dyDescent="0.3">
      <c r="A183" s="1"/>
      <c r="B183" s="23"/>
      <c r="C183" s="23"/>
      <c r="D183" s="23"/>
      <c r="E183" s="23"/>
    </row>
    <row r="184" spans="1:5" x14ac:dyDescent="0.3">
      <c r="A184" s="1"/>
      <c r="B184" s="23"/>
      <c r="C184" s="23"/>
      <c r="D184" s="23"/>
      <c r="E184" s="23"/>
    </row>
    <row r="185" spans="1:5" x14ac:dyDescent="0.3">
      <c r="A185" s="1"/>
      <c r="B185" s="23"/>
      <c r="C185" s="23"/>
      <c r="D185" s="23"/>
      <c r="E185" s="23"/>
    </row>
    <row r="186" spans="1:5" x14ac:dyDescent="0.3">
      <c r="A186" s="1"/>
      <c r="B186" s="23"/>
      <c r="C186" s="23"/>
      <c r="D186" s="23"/>
      <c r="E186" s="23"/>
    </row>
    <row r="187" spans="1:5" x14ac:dyDescent="0.3">
      <c r="A187" s="1"/>
      <c r="B187" s="23"/>
      <c r="C187" s="23"/>
      <c r="D187" s="23"/>
      <c r="E187" s="23"/>
    </row>
    <row r="188" spans="1:5" x14ac:dyDescent="0.3">
      <c r="A188" s="1"/>
      <c r="B188" s="23"/>
      <c r="C188" s="23"/>
      <c r="D188" s="23"/>
      <c r="E188" s="23"/>
    </row>
    <row r="189" spans="1:5" x14ac:dyDescent="0.3">
      <c r="A189" s="1"/>
      <c r="B189" s="23"/>
      <c r="C189" s="23"/>
      <c r="D189" s="23"/>
      <c r="E189" s="23"/>
    </row>
    <row r="190" spans="1:5" x14ac:dyDescent="0.3">
      <c r="A190" s="1"/>
      <c r="B190" s="23"/>
      <c r="C190" s="23"/>
      <c r="D190" s="23"/>
      <c r="E190" s="23"/>
    </row>
    <row r="191" spans="1:5" x14ac:dyDescent="0.3">
      <c r="A191" s="1"/>
      <c r="B191" s="23"/>
      <c r="C191" s="23"/>
      <c r="D191" s="23"/>
      <c r="E191" s="23"/>
    </row>
    <row r="192" spans="1:5" x14ac:dyDescent="0.3">
      <c r="A192" s="1"/>
      <c r="B192" s="23"/>
      <c r="C192" s="23"/>
      <c r="D192" s="23"/>
      <c r="E192" s="23"/>
    </row>
    <row r="193" spans="1:5" x14ac:dyDescent="0.3">
      <c r="A193" s="1"/>
      <c r="B193" s="23"/>
      <c r="C193" s="23"/>
      <c r="D193" s="23"/>
      <c r="E193" s="23"/>
    </row>
    <row r="194" spans="1:5" x14ac:dyDescent="0.3">
      <c r="A194" s="1"/>
      <c r="B194" s="23"/>
      <c r="C194" s="23"/>
      <c r="D194" s="23"/>
      <c r="E194" s="23"/>
    </row>
    <row r="195" spans="1:5" x14ac:dyDescent="0.3">
      <c r="A195" s="1"/>
      <c r="B195" s="23"/>
      <c r="C195" s="23"/>
      <c r="D195" s="23"/>
      <c r="E195" s="23"/>
    </row>
    <row r="196" spans="1:5" x14ac:dyDescent="0.3">
      <c r="A196" s="1"/>
      <c r="B196" s="23"/>
      <c r="C196" s="23"/>
      <c r="D196" s="23"/>
      <c r="E196" s="23"/>
    </row>
    <row r="197" spans="1:5" x14ac:dyDescent="0.3">
      <c r="A197" s="1"/>
      <c r="B197" s="23"/>
      <c r="C197" s="23"/>
      <c r="D197" s="23"/>
      <c r="E197" s="23"/>
    </row>
    <row r="198" spans="1:5" x14ac:dyDescent="0.3">
      <c r="A198" s="1"/>
      <c r="B198" s="23"/>
      <c r="C198" s="23"/>
      <c r="D198" s="23"/>
      <c r="E198" s="23"/>
    </row>
    <row r="199" spans="1:5" x14ac:dyDescent="0.3">
      <c r="A199" s="1"/>
      <c r="B199" s="23"/>
      <c r="C199" s="23"/>
      <c r="D199" s="23"/>
      <c r="E199" s="23"/>
    </row>
    <row r="200" spans="1:5" x14ac:dyDescent="0.3">
      <c r="A200" s="1"/>
      <c r="B200" s="23"/>
      <c r="C200" s="23"/>
      <c r="D200" s="23"/>
      <c r="E200" s="23"/>
    </row>
    <row r="201" spans="1:5" x14ac:dyDescent="0.3">
      <c r="A201" s="1"/>
      <c r="B201" s="23"/>
      <c r="C201" s="23"/>
      <c r="D201" s="23"/>
      <c r="E201" s="23"/>
    </row>
    <row r="202" spans="1:5" x14ac:dyDescent="0.3">
      <c r="A202" s="1"/>
      <c r="B202" s="23"/>
      <c r="C202" s="23"/>
      <c r="D202" s="23"/>
      <c r="E202" s="23"/>
    </row>
    <row r="203" spans="1:5" x14ac:dyDescent="0.3">
      <c r="A203" s="1"/>
      <c r="B203" s="23"/>
      <c r="C203" s="23"/>
      <c r="D203" s="23"/>
      <c r="E203" s="23"/>
    </row>
    <row r="204" spans="1:5" x14ac:dyDescent="0.3">
      <c r="A204" s="1"/>
      <c r="B204" s="23"/>
      <c r="C204" s="23"/>
      <c r="D204" s="23"/>
      <c r="E204" s="23"/>
    </row>
    <row r="205" spans="1:5" x14ac:dyDescent="0.3">
      <c r="A205" s="1"/>
      <c r="B205" s="23"/>
      <c r="C205" s="23"/>
      <c r="D205" s="23"/>
      <c r="E205" s="23"/>
    </row>
    <row r="206" spans="1:5" x14ac:dyDescent="0.3">
      <c r="A206" s="1"/>
      <c r="B206" s="23"/>
      <c r="C206" s="23"/>
      <c r="D206" s="23"/>
      <c r="E206" s="23"/>
    </row>
    <row r="207" spans="1:5" x14ac:dyDescent="0.3">
      <c r="A207" s="1"/>
      <c r="B207" s="23"/>
      <c r="C207" s="23"/>
      <c r="D207" s="23"/>
      <c r="E207" s="23"/>
    </row>
    <row r="208" spans="1:5" x14ac:dyDescent="0.3">
      <c r="A208" s="1"/>
      <c r="B208" s="23"/>
      <c r="C208" s="23"/>
      <c r="D208" s="23"/>
      <c r="E208" s="23"/>
    </row>
    <row r="209" spans="1:5" x14ac:dyDescent="0.3">
      <c r="A209" s="1"/>
      <c r="B209" s="23"/>
      <c r="C209" s="23"/>
      <c r="D209" s="23"/>
      <c r="E209" s="23"/>
    </row>
    <row r="210" spans="1:5" x14ac:dyDescent="0.3">
      <c r="A210" s="1"/>
      <c r="B210" s="23"/>
      <c r="C210" s="23"/>
      <c r="D210" s="23"/>
      <c r="E210" s="23"/>
    </row>
    <row r="211" spans="1:5" x14ac:dyDescent="0.3">
      <c r="A211" s="1"/>
      <c r="B211" s="23"/>
      <c r="C211" s="23"/>
      <c r="D211" s="23"/>
      <c r="E211" s="23"/>
    </row>
    <row r="212" spans="1:5" x14ac:dyDescent="0.3">
      <c r="A212" s="1"/>
      <c r="B212" s="23"/>
      <c r="C212" s="23"/>
      <c r="D212" s="23"/>
      <c r="E212" s="23"/>
    </row>
    <row r="213" spans="1:5" x14ac:dyDescent="0.3">
      <c r="A213" s="1"/>
      <c r="B213" s="23"/>
      <c r="C213" s="23"/>
      <c r="D213" s="23"/>
      <c r="E213" s="23"/>
    </row>
    <row r="214" spans="1:5" x14ac:dyDescent="0.3">
      <c r="A214" s="1"/>
      <c r="B214" s="23"/>
      <c r="C214" s="23"/>
      <c r="D214" s="23"/>
      <c r="E214" s="23"/>
    </row>
    <row r="215" spans="1:5" x14ac:dyDescent="0.3">
      <c r="A215" s="1"/>
      <c r="B215" s="23"/>
      <c r="C215" s="23"/>
      <c r="D215" s="23"/>
      <c r="E215" s="23"/>
    </row>
    <row r="216" spans="1:5" x14ac:dyDescent="0.3">
      <c r="A216" s="1"/>
      <c r="B216" s="23"/>
      <c r="C216" s="23"/>
      <c r="D216" s="23"/>
      <c r="E216" s="23"/>
    </row>
    <row r="217" spans="1:5" x14ac:dyDescent="0.3">
      <c r="A217" s="1"/>
      <c r="B217" s="23"/>
      <c r="C217" s="23"/>
      <c r="D217" s="23"/>
      <c r="E217" s="23"/>
    </row>
    <row r="218" spans="1:5" x14ac:dyDescent="0.3">
      <c r="A218" s="1"/>
      <c r="B218" s="23"/>
      <c r="C218" s="23"/>
      <c r="D218" s="23"/>
      <c r="E218" s="23"/>
    </row>
    <row r="219" spans="1:5" x14ac:dyDescent="0.3">
      <c r="A219" s="1"/>
      <c r="B219" s="23"/>
      <c r="C219" s="23"/>
      <c r="D219" s="23"/>
      <c r="E219" s="23"/>
    </row>
    <row r="220" spans="1:5" x14ac:dyDescent="0.3">
      <c r="A220" s="1"/>
      <c r="B220" s="23"/>
      <c r="C220" s="23"/>
      <c r="D220" s="23"/>
      <c r="E220" s="23"/>
    </row>
    <row r="221" spans="1:5" x14ac:dyDescent="0.3">
      <c r="A221" s="1"/>
      <c r="B221" s="23"/>
      <c r="C221" s="23"/>
      <c r="D221" s="23"/>
      <c r="E221" s="23"/>
    </row>
    <row r="222" spans="1:5" x14ac:dyDescent="0.3">
      <c r="A222" s="1"/>
      <c r="B222" s="23"/>
      <c r="C222" s="23"/>
      <c r="D222" s="23"/>
      <c r="E222" s="23"/>
    </row>
    <row r="223" spans="1:5" x14ac:dyDescent="0.3">
      <c r="A223" s="1"/>
      <c r="B223" s="23"/>
      <c r="C223" s="23"/>
      <c r="D223" s="23"/>
      <c r="E223" s="23"/>
    </row>
    <row r="224" spans="1:5" x14ac:dyDescent="0.3">
      <c r="A224" s="1"/>
      <c r="B224" s="23"/>
      <c r="C224" s="23"/>
      <c r="D224" s="23"/>
      <c r="E224" s="23"/>
    </row>
    <row r="225" spans="1:5" x14ac:dyDescent="0.3">
      <c r="A225" s="1"/>
      <c r="B225" s="23"/>
      <c r="C225" s="23"/>
      <c r="D225" s="23"/>
      <c r="E225" s="23"/>
    </row>
    <row r="226" spans="1:5" x14ac:dyDescent="0.3">
      <c r="A226" s="1"/>
      <c r="B226" s="23"/>
      <c r="C226" s="23"/>
      <c r="D226" s="23"/>
      <c r="E226" s="23"/>
    </row>
    <row r="227" spans="1:5" x14ac:dyDescent="0.3">
      <c r="A227" s="1"/>
      <c r="B227" s="23"/>
      <c r="C227" s="23"/>
      <c r="D227" s="23"/>
      <c r="E227" s="23"/>
    </row>
    <row r="228" spans="1:5" x14ac:dyDescent="0.3">
      <c r="A228" s="1"/>
      <c r="B228" s="23"/>
      <c r="C228" s="23"/>
      <c r="D228" s="23"/>
      <c r="E228" s="23"/>
    </row>
    <row r="229" spans="1:5" x14ac:dyDescent="0.3">
      <c r="A229" s="1"/>
      <c r="B229" s="23"/>
      <c r="C229" s="23"/>
      <c r="D229" s="23"/>
      <c r="E229" s="23"/>
    </row>
    <row r="230" spans="1:5" x14ac:dyDescent="0.3">
      <c r="A230" s="1"/>
      <c r="B230" s="23"/>
      <c r="C230" s="23"/>
      <c r="D230" s="23"/>
      <c r="E230" s="23"/>
    </row>
    <row r="231" spans="1:5" x14ac:dyDescent="0.3">
      <c r="A231" s="1"/>
      <c r="B231" s="23"/>
      <c r="C231" s="23"/>
      <c r="D231" s="23"/>
      <c r="E231" s="23"/>
    </row>
    <row r="232" spans="1:5" x14ac:dyDescent="0.3">
      <c r="A232" s="1"/>
      <c r="B232" s="23"/>
      <c r="C232" s="23"/>
      <c r="D232" s="23"/>
      <c r="E232" s="23"/>
    </row>
    <row r="233" spans="1:5" x14ac:dyDescent="0.3">
      <c r="A233" s="1"/>
      <c r="B233" s="23"/>
      <c r="C233" s="23"/>
      <c r="D233" s="23"/>
      <c r="E233" s="23"/>
    </row>
    <row r="234" spans="1:5" x14ac:dyDescent="0.3">
      <c r="A234" s="1"/>
      <c r="B234" s="23"/>
      <c r="C234" s="23"/>
      <c r="D234" s="23"/>
      <c r="E234" s="23"/>
    </row>
    <row r="235" spans="1:5" x14ac:dyDescent="0.3">
      <c r="A235" s="1"/>
      <c r="B235" s="23"/>
      <c r="C235" s="23"/>
      <c r="D235" s="23"/>
      <c r="E235" s="23"/>
    </row>
    <row r="236" spans="1:5" x14ac:dyDescent="0.3">
      <c r="A236" s="1"/>
      <c r="B236" s="23"/>
      <c r="C236" s="23"/>
      <c r="D236" s="23"/>
      <c r="E236" s="23"/>
    </row>
    <row r="237" spans="1:5" x14ac:dyDescent="0.3">
      <c r="A237" s="1"/>
      <c r="B237" s="23"/>
      <c r="C237" s="23"/>
      <c r="D237" s="23"/>
      <c r="E237" s="23"/>
    </row>
    <row r="238" spans="1:5" x14ac:dyDescent="0.3">
      <c r="A238" s="1"/>
      <c r="B238" s="23"/>
      <c r="C238" s="23"/>
      <c r="D238" s="23"/>
      <c r="E238" s="23"/>
    </row>
    <row r="239" spans="1:5" x14ac:dyDescent="0.3">
      <c r="A239" s="1"/>
      <c r="B239" s="23"/>
      <c r="C239" s="23"/>
      <c r="D239" s="23"/>
      <c r="E239" s="23"/>
    </row>
    <row r="240" spans="1:5" x14ac:dyDescent="0.3">
      <c r="A240" s="1"/>
      <c r="B240" s="23"/>
      <c r="C240" s="23"/>
      <c r="D240" s="23"/>
      <c r="E240" s="23"/>
    </row>
    <row r="241" spans="1:5" x14ac:dyDescent="0.3">
      <c r="A241" s="1"/>
      <c r="B241" s="23"/>
      <c r="C241" s="23"/>
      <c r="D241" s="23"/>
      <c r="E241" s="23"/>
    </row>
    <row r="242" spans="1:5" x14ac:dyDescent="0.3">
      <c r="A242" s="1"/>
      <c r="B242" s="23"/>
      <c r="C242" s="23"/>
      <c r="D242" s="23"/>
      <c r="E242" s="23"/>
    </row>
    <row r="243" spans="1:5" x14ac:dyDescent="0.3">
      <c r="A243" s="1"/>
      <c r="B243" s="23"/>
      <c r="C243" s="23"/>
      <c r="D243" s="23"/>
      <c r="E243" s="23"/>
    </row>
    <row r="244" spans="1:5" x14ac:dyDescent="0.3">
      <c r="A244" s="1"/>
      <c r="B244" s="23"/>
      <c r="C244" s="23"/>
      <c r="D244" s="23"/>
      <c r="E244" s="23"/>
    </row>
    <row r="245" spans="1:5" x14ac:dyDescent="0.3">
      <c r="A245" s="1"/>
      <c r="B245" s="23"/>
      <c r="C245" s="23"/>
      <c r="D245" s="23"/>
      <c r="E245" s="23"/>
    </row>
    <row r="246" spans="1:5" x14ac:dyDescent="0.3">
      <c r="A246" s="1"/>
      <c r="B246" s="23"/>
      <c r="C246" s="23"/>
      <c r="D246" s="23"/>
      <c r="E246" s="23"/>
    </row>
    <row r="247" spans="1:5" x14ac:dyDescent="0.3">
      <c r="A247" s="1"/>
      <c r="B247" s="23"/>
      <c r="C247" s="23"/>
      <c r="D247" s="23"/>
      <c r="E247" s="23"/>
    </row>
    <row r="248" spans="1:5" x14ac:dyDescent="0.3">
      <c r="A248" s="1"/>
      <c r="B248" s="23"/>
      <c r="C248" s="23"/>
      <c r="D248" s="23"/>
      <c r="E248" s="23"/>
    </row>
    <row r="249" spans="1:5" x14ac:dyDescent="0.3">
      <c r="A249" s="1"/>
      <c r="B249" s="23"/>
      <c r="C249" s="23"/>
      <c r="D249" s="23"/>
      <c r="E249" s="23"/>
    </row>
    <row r="250" spans="1:5" x14ac:dyDescent="0.3">
      <c r="A250" s="1"/>
      <c r="B250" s="23"/>
      <c r="C250" s="23"/>
      <c r="D250" s="23"/>
      <c r="E250" s="23"/>
    </row>
    <row r="251" spans="1:5" x14ac:dyDescent="0.3">
      <c r="A251" s="1"/>
      <c r="B251" s="23"/>
      <c r="C251" s="23"/>
      <c r="D251" s="23"/>
      <c r="E251" s="23"/>
    </row>
    <row r="252" spans="1:5" x14ac:dyDescent="0.3">
      <c r="A252" s="1"/>
      <c r="B252" s="23"/>
      <c r="C252" s="23"/>
      <c r="D252" s="23"/>
      <c r="E252" s="23"/>
    </row>
    <row r="253" spans="1:5" x14ac:dyDescent="0.3">
      <c r="A253" s="1"/>
      <c r="B253" s="23"/>
      <c r="C253" s="23"/>
      <c r="D253" s="23"/>
      <c r="E253" s="23"/>
    </row>
    <row r="254" spans="1:5" x14ac:dyDescent="0.3">
      <c r="A254" s="1"/>
      <c r="B254" s="23"/>
      <c r="C254" s="23"/>
      <c r="D254" s="23"/>
      <c r="E254" s="23"/>
    </row>
    <row r="255" spans="1:5" x14ac:dyDescent="0.3">
      <c r="A255" s="1"/>
      <c r="B255" s="23"/>
      <c r="C255" s="23"/>
      <c r="D255" s="23"/>
      <c r="E255" s="23"/>
    </row>
    <row r="256" spans="1:5" x14ac:dyDescent="0.3">
      <c r="A256" s="1"/>
      <c r="B256" s="23"/>
      <c r="C256" s="23"/>
      <c r="D256" s="23"/>
      <c r="E256" s="23"/>
    </row>
    <row r="257" spans="1:5" x14ac:dyDescent="0.3">
      <c r="A257" s="1"/>
      <c r="B257" s="23"/>
      <c r="C257" s="23"/>
      <c r="D257" s="23"/>
      <c r="E257" s="23"/>
    </row>
    <row r="258" spans="1:5" x14ac:dyDescent="0.3">
      <c r="A258" s="1"/>
      <c r="B258" s="23"/>
      <c r="C258" s="23"/>
      <c r="D258" s="23"/>
      <c r="E258" s="23"/>
    </row>
    <row r="259" spans="1:5" x14ac:dyDescent="0.3">
      <c r="A259" s="1"/>
      <c r="B259" s="23"/>
      <c r="C259" s="23"/>
      <c r="D259" s="23"/>
      <c r="E259" s="23"/>
    </row>
    <row r="260" spans="1:5" x14ac:dyDescent="0.3">
      <c r="A260" s="1"/>
      <c r="B260" s="23"/>
      <c r="C260" s="23"/>
      <c r="D260" s="23"/>
      <c r="E260" s="23"/>
    </row>
    <row r="261" spans="1:5" x14ac:dyDescent="0.3">
      <c r="A261" s="1"/>
      <c r="B261" s="23"/>
      <c r="C261" s="23"/>
      <c r="D261" s="23"/>
      <c r="E261" s="23"/>
    </row>
    <row r="262" spans="1:5" x14ac:dyDescent="0.3">
      <c r="A262" s="1"/>
      <c r="B262" s="23"/>
      <c r="C262" s="23"/>
      <c r="D262" s="23"/>
      <c r="E262" s="23"/>
    </row>
    <row r="263" spans="1:5" x14ac:dyDescent="0.3">
      <c r="A263" s="1"/>
      <c r="B263" s="23"/>
      <c r="C263" s="23"/>
      <c r="D263" s="23"/>
      <c r="E263" s="23"/>
    </row>
    <row r="264" spans="1:5" x14ac:dyDescent="0.3">
      <c r="A264" s="1"/>
      <c r="B264" s="23"/>
      <c r="C264" s="23"/>
      <c r="D264" s="23"/>
      <c r="E264" s="23"/>
    </row>
    <row r="265" spans="1:5" x14ac:dyDescent="0.3">
      <c r="A265" s="1"/>
      <c r="B265" s="23"/>
      <c r="C265" s="23"/>
      <c r="D265" s="23"/>
      <c r="E265" s="23"/>
    </row>
    <row r="266" spans="1:5" x14ac:dyDescent="0.3">
      <c r="A266" s="1"/>
      <c r="B266" s="23"/>
      <c r="C266" s="23"/>
      <c r="D266" s="23"/>
      <c r="E266" s="23"/>
    </row>
    <row r="267" spans="1:5" x14ac:dyDescent="0.3">
      <c r="A267" s="1"/>
      <c r="B267" s="23"/>
      <c r="C267" s="23"/>
      <c r="D267" s="23"/>
      <c r="E267" s="23"/>
    </row>
    <row r="268" spans="1:5" x14ac:dyDescent="0.3">
      <c r="A268" s="1"/>
      <c r="B268" s="23"/>
      <c r="C268" s="23"/>
      <c r="D268" s="23"/>
      <c r="E268" s="23"/>
    </row>
    <row r="269" spans="1:5" x14ac:dyDescent="0.3">
      <c r="A269" s="1"/>
      <c r="B269" s="23"/>
      <c r="C269" s="23"/>
      <c r="D269" s="23"/>
      <c r="E269" s="23"/>
    </row>
    <row r="270" spans="1:5" x14ac:dyDescent="0.3">
      <c r="A270" s="1"/>
      <c r="B270" s="23"/>
      <c r="C270" s="23"/>
      <c r="D270" s="23"/>
      <c r="E270" s="23"/>
    </row>
    <row r="271" spans="1:5" x14ac:dyDescent="0.3">
      <c r="A271" s="1"/>
      <c r="B271" s="23"/>
      <c r="C271" s="23"/>
      <c r="D271" s="23"/>
      <c r="E271" s="23"/>
    </row>
    <row r="272" spans="1:5" x14ac:dyDescent="0.3">
      <c r="A272" s="1"/>
      <c r="B272" s="23"/>
      <c r="C272" s="23"/>
      <c r="D272" s="23"/>
      <c r="E272" s="23"/>
    </row>
    <row r="273" spans="1:5" x14ac:dyDescent="0.3">
      <c r="A273" s="1"/>
      <c r="B273" s="23"/>
      <c r="C273" s="23"/>
      <c r="D273" s="23"/>
      <c r="E273" s="23"/>
    </row>
    <row r="274" spans="1:5" x14ac:dyDescent="0.3">
      <c r="A274" s="1"/>
      <c r="B274" s="23"/>
      <c r="C274" s="23"/>
      <c r="D274" s="23"/>
      <c r="E274" s="23"/>
    </row>
    <row r="275" spans="1:5" x14ac:dyDescent="0.3">
      <c r="A275" s="1"/>
      <c r="B275" s="23"/>
      <c r="C275" s="23"/>
      <c r="D275" s="23"/>
      <c r="E275" s="23"/>
    </row>
    <row r="276" spans="1:5" x14ac:dyDescent="0.3">
      <c r="A276" s="1"/>
      <c r="B276" s="23"/>
      <c r="C276" s="23"/>
      <c r="D276" s="23"/>
      <c r="E276" s="23"/>
    </row>
    <row r="277" spans="1:5" x14ac:dyDescent="0.3">
      <c r="A277" s="1"/>
      <c r="B277" s="23"/>
      <c r="C277" s="23"/>
      <c r="D277" s="23"/>
      <c r="E277" s="23"/>
    </row>
    <row r="278" spans="1:5" x14ac:dyDescent="0.3">
      <c r="A278" s="1"/>
      <c r="B278" s="23"/>
      <c r="C278" s="23"/>
      <c r="D278" s="23"/>
      <c r="E278" s="23"/>
    </row>
    <row r="279" spans="1:5" x14ac:dyDescent="0.3">
      <c r="A279" s="1"/>
      <c r="B279" s="23"/>
      <c r="C279" s="23"/>
      <c r="D279" s="23"/>
      <c r="E279" s="23"/>
    </row>
    <row r="280" spans="1:5" x14ac:dyDescent="0.3">
      <c r="A280" s="1"/>
      <c r="B280" s="23"/>
      <c r="C280" s="23"/>
      <c r="D280" s="23"/>
      <c r="E280" s="23"/>
    </row>
    <row r="281" spans="1:5" x14ac:dyDescent="0.3">
      <c r="A281" s="1"/>
      <c r="B281" s="23"/>
      <c r="C281" s="23"/>
      <c r="D281" s="23"/>
      <c r="E281" s="23"/>
    </row>
    <row r="282" spans="1:5" x14ac:dyDescent="0.3">
      <c r="A282" s="1"/>
      <c r="B282" s="23"/>
      <c r="C282" s="23"/>
      <c r="D282" s="23"/>
      <c r="E282" s="23"/>
    </row>
    <row r="283" spans="1:5" x14ac:dyDescent="0.3">
      <c r="A283" s="1"/>
      <c r="B283" s="23"/>
      <c r="C283" s="23"/>
      <c r="D283" s="23"/>
      <c r="E283" s="23"/>
    </row>
    <row r="284" spans="1:5" x14ac:dyDescent="0.3">
      <c r="A284" s="1"/>
      <c r="B284" s="23"/>
      <c r="C284" s="23"/>
      <c r="D284" s="23"/>
      <c r="E284" s="23"/>
    </row>
    <row r="285" spans="1:5" x14ac:dyDescent="0.3">
      <c r="A285" s="1"/>
      <c r="B285" s="23"/>
      <c r="C285" s="23"/>
      <c r="D285" s="23"/>
      <c r="E285" s="23"/>
    </row>
    <row r="286" spans="1:5" x14ac:dyDescent="0.3">
      <c r="A286" s="1"/>
      <c r="B286" s="23"/>
      <c r="C286" s="23"/>
      <c r="D286" s="23"/>
      <c r="E286" s="23"/>
    </row>
    <row r="287" spans="1:5" x14ac:dyDescent="0.3">
      <c r="A287" s="1"/>
      <c r="B287" s="23"/>
      <c r="C287" s="23"/>
      <c r="D287" s="23"/>
      <c r="E287" s="23"/>
    </row>
    <row r="288" spans="1:5" x14ac:dyDescent="0.3">
      <c r="A288" s="1"/>
      <c r="B288" s="23"/>
      <c r="C288" s="23"/>
      <c r="D288" s="23"/>
      <c r="E288" s="23"/>
    </row>
    <row r="289" spans="1:5" x14ac:dyDescent="0.3">
      <c r="A289" s="1"/>
      <c r="B289" s="23"/>
      <c r="C289" s="23"/>
      <c r="D289" s="23"/>
      <c r="E289" s="23"/>
    </row>
    <row r="290" spans="1:5" x14ac:dyDescent="0.3">
      <c r="A290" s="1"/>
      <c r="B290" s="23"/>
      <c r="C290" s="23"/>
      <c r="D290" s="23"/>
      <c r="E290" s="23"/>
    </row>
    <row r="291" spans="1:5" x14ac:dyDescent="0.3">
      <c r="A291" s="1"/>
      <c r="B291" s="23"/>
      <c r="C291" s="23"/>
      <c r="D291" s="23"/>
      <c r="E291" s="23"/>
    </row>
    <row r="292" spans="1:5" x14ac:dyDescent="0.3">
      <c r="A292" s="1"/>
      <c r="B292" s="23"/>
      <c r="C292" s="23"/>
      <c r="D292" s="23"/>
      <c r="E292" s="23"/>
    </row>
    <row r="293" spans="1:5" x14ac:dyDescent="0.3">
      <c r="A293" s="1"/>
      <c r="B293" s="23"/>
      <c r="C293" s="23"/>
      <c r="D293" s="23"/>
      <c r="E293" s="23"/>
    </row>
    <row r="294" spans="1:5" x14ac:dyDescent="0.3">
      <c r="A294" s="1"/>
      <c r="B294" s="23"/>
      <c r="C294" s="23"/>
      <c r="D294" s="23"/>
      <c r="E294" s="23"/>
    </row>
    <row r="295" spans="1:5" x14ac:dyDescent="0.3">
      <c r="A295" s="1"/>
      <c r="B295" s="23"/>
      <c r="C295" s="23"/>
      <c r="D295" s="23"/>
      <c r="E295" s="23"/>
    </row>
    <row r="296" spans="1:5" x14ac:dyDescent="0.3">
      <c r="A296" s="1"/>
      <c r="B296" s="23"/>
      <c r="C296" s="23"/>
      <c r="D296" s="23"/>
      <c r="E296" s="23"/>
    </row>
    <row r="297" spans="1:5" x14ac:dyDescent="0.3">
      <c r="A297" s="1"/>
      <c r="B297" s="23"/>
      <c r="C297" s="23"/>
      <c r="D297" s="23"/>
      <c r="E297" s="23"/>
    </row>
    <row r="298" spans="1:5" x14ac:dyDescent="0.3">
      <c r="A298" s="1"/>
      <c r="B298" s="23"/>
      <c r="C298" s="23"/>
      <c r="D298" s="23"/>
      <c r="E298" s="23"/>
    </row>
    <row r="299" spans="1:5" x14ac:dyDescent="0.3">
      <c r="A299" s="1"/>
      <c r="B299" s="23"/>
      <c r="C299" s="23"/>
      <c r="D299" s="23"/>
      <c r="E299" s="23"/>
    </row>
    <row r="300" spans="1:5" x14ac:dyDescent="0.3">
      <c r="A300" s="1"/>
      <c r="B300" s="23"/>
      <c r="C300" s="23"/>
      <c r="D300" s="23"/>
      <c r="E300" s="23"/>
    </row>
    <row r="301" spans="1:5" x14ac:dyDescent="0.3">
      <c r="A301" s="1"/>
      <c r="B301" s="23"/>
      <c r="C301" s="23"/>
      <c r="D301" s="23"/>
      <c r="E301" s="23"/>
    </row>
    <row r="302" spans="1:5" x14ac:dyDescent="0.3">
      <c r="A302" s="1"/>
      <c r="B302" s="23"/>
      <c r="C302" s="23"/>
      <c r="D302" s="23"/>
      <c r="E302" s="23"/>
    </row>
    <row r="303" spans="1:5" x14ac:dyDescent="0.3">
      <c r="A303" s="1"/>
      <c r="B303" s="23"/>
      <c r="C303" s="23"/>
      <c r="D303" s="23"/>
      <c r="E303" s="23"/>
    </row>
    <row r="304" spans="1:5" x14ac:dyDescent="0.3">
      <c r="A304" s="1"/>
      <c r="B304" s="23"/>
      <c r="C304" s="23"/>
      <c r="D304" s="23"/>
      <c r="E304" s="23"/>
    </row>
    <row r="305" spans="1:5" x14ac:dyDescent="0.3">
      <c r="A305" s="1"/>
      <c r="B305" s="23"/>
      <c r="C305" s="23"/>
      <c r="D305" s="23"/>
      <c r="E305" s="23"/>
    </row>
    <row r="306" spans="1:5" x14ac:dyDescent="0.3">
      <c r="A306" s="1"/>
      <c r="B306" s="23"/>
      <c r="C306" s="23"/>
      <c r="D306" s="23"/>
      <c r="E306" s="23"/>
    </row>
    <row r="307" spans="1:5" x14ac:dyDescent="0.3">
      <c r="A307" s="1"/>
      <c r="B307" s="23"/>
      <c r="C307" s="23"/>
      <c r="D307" s="23"/>
      <c r="E307" s="23"/>
    </row>
    <row r="308" spans="1:5" x14ac:dyDescent="0.3">
      <c r="A308" s="1"/>
      <c r="B308" s="23"/>
      <c r="C308" s="23"/>
      <c r="D308" s="23"/>
      <c r="E308" s="23"/>
    </row>
  </sheetData>
  <mergeCells count="2">
    <mergeCell ref="A4:F4"/>
    <mergeCell ref="A12:F12"/>
  </mergeCells>
  <pageMargins left="0.7" right="0.7" top="0.82291666666666663" bottom="0.75" header="0.3" footer="0.38541666666666669"/>
  <pageSetup orientation="landscape" r:id="rId1"/>
  <headerFooter>
    <oddHeader>&amp;C&amp;"-,Gras"&amp;14Rapports financiers
Association des résidents du lac Lanthier</oddHeader>
    <oddFooter>&amp;CPréparé par Lise Lamoureux A.R.L.L.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historique transactions 2022-23</vt:lpstr>
      <vt:lpstr>historique transac 2023-2024</vt:lpstr>
      <vt:lpstr>historique transac 2024-2025</vt:lpstr>
      <vt:lpstr>Rapports financiers ARLL</vt:lpstr>
      <vt:lpstr>'historique transactions 2022-23'!Zone_d_impression</vt:lpstr>
      <vt:lpstr>'Rapports financiers ARLL'!Zone_d_impression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</dc:creator>
  <cp:keywords/>
  <dc:description/>
  <cp:lastModifiedBy>Lucie Hurtubise</cp:lastModifiedBy>
  <cp:revision/>
  <dcterms:created xsi:type="dcterms:W3CDTF">2022-12-13T15:15:58Z</dcterms:created>
  <dcterms:modified xsi:type="dcterms:W3CDTF">2025-05-19T14:38:11Z</dcterms:modified>
  <cp:category/>
  <cp:contentStatus/>
</cp:coreProperties>
</file>